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ctrlProps/ctrlProp1.xml" ContentType="application/vnd.ms-excel.controlproperties+xml"/>
  <Override PartName="/xl/comments5.xml" ContentType="application/vnd.openxmlformats-officedocument.spreadsheetml.comments+xml"/>
  <Override PartName="/xl/drawings/drawing9.xml" ContentType="application/vnd.openxmlformats-officedocument.drawing+xml"/>
  <Override PartName="/xl/ctrlProps/ctrlProp2.xml" ContentType="application/vnd.ms-excel.controlproperties+xml"/>
  <Override PartName="/xl/comments6.xml" ContentType="application/vnd.openxmlformats-officedocument.spreadsheetml.comments+xml"/>
  <Override PartName="/xl/drawings/drawing10.xml" ContentType="application/vnd.openxmlformats-officedocument.drawing+xml"/>
  <Override PartName="/xl/ctrlProps/ctrlProp3.xml" ContentType="application/vnd.ms-excel.controlproperties+xml"/>
  <Override PartName="/xl/comments7.xml" ContentType="application/vnd.openxmlformats-officedocument.spreadsheetml.comments+xml"/>
  <Override PartName="/xl/drawings/drawing11.xml" ContentType="application/vnd.openxmlformats-officedocument.drawing+xml"/>
  <Override PartName="/xl/charts/chart4.xml" ContentType="application/vnd.openxmlformats-officedocument.drawingml.chart+xml"/>
  <Override PartName="/xl/drawings/drawing12.xml" ContentType="application/vnd.openxmlformats-officedocument.drawing+xml"/>
  <Override PartName="/xl/ctrlProps/ctrlProp4.xml" ContentType="application/vnd.ms-excel.controlproperties+xml"/>
  <Override PartName="/xl/comments8.xml" ContentType="application/vnd.openxmlformats-officedocument.spreadsheetml.comments+xml"/>
  <Override PartName="/xl/drawings/drawing13.xml" ContentType="application/vnd.openxmlformats-officedocument.drawing+xml"/>
  <Override PartName="/xl/ctrlProps/ctrlProp5.xml" ContentType="application/vnd.ms-excel.controlproperties+xml"/>
  <Override PartName="/xl/comments9.xml" ContentType="application/vnd.openxmlformats-officedocument.spreadsheetml.comments+xml"/>
  <Override PartName="/xl/drawings/drawing14.xml" ContentType="application/vnd.openxmlformats-officedocument.drawing+xml"/>
  <Override PartName="/xl/ctrlProps/ctrlProp6.xml" ContentType="application/vnd.ms-excel.controlproperties+xml"/>
  <Override PartName="/xl/comments10.xml" ContentType="application/vnd.openxmlformats-officedocument.spreadsheetml.comments+xml"/>
  <Override PartName="/xl/drawings/drawing15.xml" ContentType="application/vnd.openxmlformats-officedocument.drawing+xml"/>
  <Override PartName="/xl/charts/chart5.xml" ContentType="application/vnd.openxmlformats-officedocument.drawingml.chart+xml"/>
  <Override PartName="/xl/drawings/drawing16.xml" ContentType="application/vnd.openxmlformats-officedocument.drawing+xml"/>
  <Override PartName="/xl/ctrlProps/ctrlProp7.xml" ContentType="application/vnd.ms-excel.controlproperties+xml"/>
  <Override PartName="/xl/comments11.xml" ContentType="application/vnd.openxmlformats-officedocument.spreadsheetml.comments+xml"/>
  <Override PartName="/xl/drawings/drawing17.xml" ContentType="application/vnd.openxmlformats-officedocument.drawing+xml"/>
  <Override PartName="/xl/ctrlProps/ctrlProp8.xml" ContentType="application/vnd.ms-excel.controlproperties+xml"/>
  <Override PartName="/xl/comments12.xml" ContentType="application/vnd.openxmlformats-officedocument.spreadsheetml.comments+xml"/>
  <Override PartName="/xl/drawings/drawing18.xml" ContentType="application/vnd.openxmlformats-officedocument.drawing+xml"/>
  <Override PartName="/xl/ctrlProps/ctrlProp9.xml" ContentType="application/vnd.ms-excel.controlproperties+xml"/>
  <Override PartName="/xl/comments13.xml" ContentType="application/vnd.openxmlformats-officedocument.spreadsheetml.comments+xml"/>
  <Override PartName="/xl/drawings/drawing19.xml" ContentType="application/vnd.openxmlformats-officedocument.drawing+xml"/>
  <Override PartName="/xl/charts/chart6.xml" ContentType="application/vnd.openxmlformats-officedocument.drawingml.chart+xml"/>
  <Override PartName="/xl/drawings/drawing20.xml" ContentType="application/vnd.openxmlformats-officedocument.drawing+xml"/>
  <Override PartName="/xl/ctrlProps/ctrlProp10.xml" ContentType="application/vnd.ms-excel.controlproperties+xml"/>
  <Override PartName="/xl/comments14.xml" ContentType="application/vnd.openxmlformats-officedocument.spreadsheetml.comments+xml"/>
  <Override PartName="/xl/drawings/drawing21.xml" ContentType="application/vnd.openxmlformats-officedocument.drawing+xml"/>
  <Override PartName="/xl/ctrlProps/ctrlProp11.xml" ContentType="application/vnd.ms-excel.controlproperties+xml"/>
  <Override PartName="/xl/comments15.xml" ContentType="application/vnd.openxmlformats-officedocument.spreadsheetml.comments+xml"/>
  <Override PartName="/xl/drawings/drawing22.xml" ContentType="application/vnd.openxmlformats-officedocument.drawing+xml"/>
  <Override PartName="/xl/ctrlProps/ctrlProp12.xml" ContentType="application/vnd.ms-excel.controlproperties+xml"/>
  <Override PartName="/xl/comments16.xml" ContentType="application/vnd.openxmlformats-officedocument.spreadsheetml.comments+xml"/>
  <Override PartName="/xl/drawings/drawing23.xml" ContentType="application/vnd.openxmlformats-officedocument.drawing+xml"/>
  <Override PartName="/xl/charts/chart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3"/>
  <workbookPr/>
  <mc:AlternateContent xmlns:mc="http://schemas.openxmlformats.org/markup-compatibility/2006">
    <mc:Choice Requires="x15">
      <x15ac:absPath xmlns:x15ac="http://schemas.microsoft.com/office/spreadsheetml/2010/11/ac" url="/Users/ryantan/Library/Containers/com.microsoft.Excel/Data/Desktop/"/>
    </mc:Choice>
  </mc:AlternateContent>
  <xr:revisionPtr revIDLastSave="0" documentId="13_ncr:1_{06B64D87-FFB3-E944-8B2B-B950369B88BC}" xr6:coauthVersionLast="45" xr6:coauthVersionMax="45" xr10:uidLastSave="{00000000-0000-0000-0000-000000000000}"/>
  <bookViews>
    <workbookView xWindow="0" yWindow="460" windowWidth="28800" windowHeight="16440" tabRatio="839" xr2:uid="{00000000-000D-0000-FFFF-FFFF00000000}"/>
  </bookViews>
  <sheets>
    <sheet name="Start Here" sheetId="1" r:id="rId1"/>
    <sheet name="Instructions" sheetId="23" r:id="rId2"/>
    <sheet name="Club Administration" sheetId="2" r:id="rId3"/>
    <sheet name="Club Membership Roster" sheetId="3" r:id="rId4"/>
    <sheet name="Annual Totals" sheetId="4" r:id="rId5"/>
    <sheet name="Club Trends" sheetId="5" r:id="rId6"/>
    <sheet name="Club Goals" sheetId="6" r:id="rId7"/>
    <sheet name="March" sheetId="7" r:id="rId8"/>
    <sheet name="April" sheetId="8" r:id="rId9"/>
    <sheet name="May" sheetId="9" r:id="rId10"/>
    <sheet name="Spring Reflection" sheetId="10" r:id="rId11"/>
    <sheet name="June" sheetId="11" r:id="rId12"/>
    <sheet name="July" sheetId="12" r:id="rId13"/>
    <sheet name="August" sheetId="13" r:id="rId14"/>
    <sheet name="Summer Reflection" sheetId="14" r:id="rId15"/>
    <sheet name="September" sheetId="15" r:id="rId16"/>
    <sheet name="October" sheetId="16" r:id="rId17"/>
    <sheet name="November" sheetId="17" r:id="rId18"/>
    <sheet name="Fall Reflection" sheetId="18" r:id="rId19"/>
    <sheet name="December" sheetId="19" r:id="rId20"/>
    <sheet name="January" sheetId="20" r:id="rId21"/>
    <sheet name="February" sheetId="21" r:id="rId22"/>
    <sheet name="Winter Reflection" sheetId="22" r:id="rId23"/>
  </sheets>
  <definedNames>
    <definedName name="_xlnm.Print_Area" localSheetId="8">April!$A$1:$Z$237</definedName>
    <definedName name="_xlnm.Print_Area" localSheetId="13">August!$A$1:$Z$237</definedName>
    <definedName name="_xlnm.Print_Area" localSheetId="2">'Club Administration'!$A$1:$N$113</definedName>
    <definedName name="_xlnm.Print_Area" localSheetId="6">'Club Goals'!$A$1:$N$42</definedName>
    <definedName name="_xlnm.Print_Area" localSheetId="3">'Club Membership Roster'!$A$1:$L$367</definedName>
    <definedName name="_xlnm.Print_Area" localSheetId="19">December!$A$1:$Z$237</definedName>
    <definedName name="_xlnm.Print_Area" localSheetId="21">February!$A$1:$Z$237</definedName>
    <definedName name="_xlnm.Print_Area" localSheetId="1">Instructions!$A$1:$N$98</definedName>
    <definedName name="_xlnm.Print_Area" localSheetId="20">January!$A$1:$Z$237</definedName>
    <definedName name="_xlnm.Print_Area" localSheetId="12">July!$A$1:$Z$237</definedName>
    <definedName name="_xlnm.Print_Area" localSheetId="11">June!$A$1:$Z$237</definedName>
    <definedName name="_xlnm.Print_Area" localSheetId="7">March!$A$1:$Z$237</definedName>
    <definedName name="_xlnm.Print_Area" localSheetId="9">May!$A$1:$Z$237</definedName>
    <definedName name="_xlnm.Print_Area" localSheetId="17">November!$A$1:$Z$237</definedName>
    <definedName name="_xlnm.Print_Area" localSheetId="16">October!$A$1:$Z$237</definedName>
    <definedName name="_xlnm.Print_Area" localSheetId="15">September!$A$1:$Z$237</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33" i="5" l="1"/>
  <c r="L18" i="3"/>
  <c r="L19" i="3"/>
  <c r="L20" i="3"/>
  <c r="L21" i="3"/>
  <c r="L22" i="3"/>
  <c r="L23" i="3"/>
  <c r="L24" i="3"/>
  <c r="L25" i="3"/>
  <c r="L26" i="3"/>
  <c r="L27" i="3"/>
  <c r="L28" i="3"/>
  <c r="L29" i="3"/>
  <c r="L30" i="3"/>
  <c r="L31" i="3"/>
  <c r="L32" i="3"/>
  <c r="L33" i="3"/>
  <c r="L34" i="3"/>
  <c r="L35" i="3"/>
  <c r="L36" i="3"/>
  <c r="L37" i="3"/>
  <c r="L38" i="3"/>
  <c r="L39" i="3"/>
  <c r="L40" i="3"/>
  <c r="L41" i="3"/>
  <c r="L42" i="3"/>
  <c r="L43" i="3"/>
  <c r="L44" i="3"/>
  <c r="L45" i="3"/>
  <c r="L46" i="3"/>
  <c r="L47" i="3"/>
  <c r="L48" i="3"/>
  <c r="L49" i="3"/>
  <c r="L50" i="3"/>
  <c r="L51" i="3"/>
  <c r="L52" i="3"/>
  <c r="L53" i="3"/>
  <c r="L54" i="3"/>
  <c r="L55" i="3"/>
  <c r="L56" i="3"/>
  <c r="L57" i="3"/>
  <c r="L58" i="3"/>
  <c r="L59" i="3"/>
  <c r="L60" i="3"/>
  <c r="L61" i="3"/>
  <c r="L62" i="3"/>
  <c r="L63" i="3"/>
  <c r="L64" i="3"/>
  <c r="L65" i="3"/>
  <c r="L66"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7" i="3"/>
  <c r="L98"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1" i="3"/>
  <c r="L182" i="3"/>
  <c r="L183" i="3"/>
  <c r="L184" i="3"/>
  <c r="L185" i="3"/>
  <c r="L186" i="3"/>
  <c r="L187" i="3"/>
  <c r="L188" i="3"/>
  <c r="L189" i="3"/>
  <c r="L190" i="3"/>
  <c r="L191" i="3"/>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5" i="3"/>
  <c r="L236" i="3"/>
  <c r="L237" i="3"/>
  <c r="L238" i="3"/>
  <c r="L239" i="3"/>
  <c r="L240" i="3"/>
  <c r="L241" i="3"/>
  <c r="L242" i="3"/>
  <c r="L243" i="3"/>
  <c r="L244" i="3"/>
  <c r="L245" i="3"/>
  <c r="L246" i="3"/>
  <c r="L247" i="3"/>
  <c r="L248" i="3"/>
  <c r="L249" i="3"/>
  <c r="L250" i="3"/>
  <c r="L251" i="3"/>
  <c r="L252" i="3"/>
  <c r="L253" i="3"/>
  <c r="L254" i="3"/>
  <c r="L255" i="3"/>
  <c r="L256" i="3"/>
  <c r="L257" i="3"/>
  <c r="L258" i="3"/>
  <c r="L259" i="3"/>
  <c r="L260" i="3"/>
  <c r="L261" i="3"/>
  <c r="L262" i="3"/>
  <c r="L263"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L307" i="3"/>
  <c r="L308" i="3"/>
  <c r="L309" i="3"/>
  <c r="L310" i="3"/>
  <c r="L311" i="3"/>
  <c r="L312" i="3"/>
  <c r="L313" i="3"/>
  <c r="L314" i="3"/>
  <c r="L315" i="3"/>
  <c r="L316" i="3"/>
  <c r="L317" i="3"/>
  <c r="L318" i="3"/>
  <c r="L319" i="3"/>
  <c r="L320" i="3"/>
  <c r="L321" i="3"/>
  <c r="L322" i="3"/>
  <c r="L323" i="3"/>
  <c r="L324" i="3"/>
  <c r="L325" i="3"/>
  <c r="L326" i="3"/>
  <c r="L327" i="3"/>
  <c r="L328" i="3"/>
  <c r="L329" i="3"/>
  <c r="L330" i="3"/>
  <c r="L331" i="3"/>
  <c r="L332" i="3"/>
  <c r="L333" i="3"/>
  <c r="L334" i="3"/>
  <c r="L335" i="3"/>
  <c r="L336" i="3"/>
  <c r="L337" i="3"/>
  <c r="L338" i="3"/>
  <c r="L339" i="3"/>
  <c r="L340" i="3"/>
  <c r="L341" i="3"/>
  <c r="L342" i="3"/>
  <c r="L343" i="3"/>
  <c r="L344" i="3"/>
  <c r="L345" i="3"/>
  <c r="L346" i="3"/>
  <c r="L347" i="3"/>
  <c r="L348" i="3"/>
  <c r="L349" i="3"/>
  <c r="L350" i="3"/>
  <c r="L351" i="3"/>
  <c r="L352" i="3"/>
  <c r="L353" i="3"/>
  <c r="L354" i="3"/>
  <c r="L355" i="3"/>
  <c r="L356" i="3"/>
  <c r="L357" i="3"/>
  <c r="L358" i="3"/>
  <c r="L359" i="3"/>
  <c r="L360" i="3"/>
  <c r="L361" i="3"/>
  <c r="L362" i="3"/>
  <c r="L363" i="3"/>
  <c r="L364" i="3"/>
  <c r="L365" i="3"/>
  <c r="L366" i="3"/>
  <c r="L367" i="3"/>
  <c r="J16" i="3"/>
  <c r="F24" i="7"/>
  <c r="F19" i="4"/>
  <c r="L42" i="5"/>
  <c r="A14" i="3"/>
  <c r="E41" i="7"/>
  <c r="F24" i="11"/>
  <c r="F22" i="4"/>
  <c r="G75" i="11"/>
  <c r="F42" i="4"/>
  <c r="L42" i="4"/>
  <c r="E41" i="8"/>
  <c r="F24" i="21"/>
  <c r="D17" i="22"/>
  <c r="F17" i="22"/>
  <c r="H17" i="22"/>
  <c r="F18" i="22"/>
  <c r="U75" i="21"/>
  <c r="U75" i="20"/>
  <c r="U75" i="19"/>
  <c r="U75" i="17"/>
  <c r="U75" i="16"/>
  <c r="U75" i="15"/>
  <c r="U75" i="13"/>
  <c r="U75" i="12"/>
  <c r="U75" i="11"/>
  <c r="U75" i="9"/>
  <c r="U75" i="8"/>
  <c r="U75" i="7"/>
  <c r="U76" i="7"/>
  <c r="U76" i="8"/>
  <c r="U76" i="9"/>
  <c r="U76" i="11"/>
  <c r="U76" i="12"/>
  <c r="U76" i="13"/>
  <c r="U76" i="15"/>
  <c r="U76" i="16"/>
  <c r="U76" i="17"/>
  <c r="U76" i="19"/>
  <c r="U76" i="20"/>
  <c r="U76" i="21"/>
  <c r="D18" i="22"/>
  <c r="H18" i="22"/>
  <c r="F16" i="22"/>
  <c r="G75" i="7"/>
  <c r="G76" i="7"/>
  <c r="G75" i="8"/>
  <c r="G76" i="8"/>
  <c r="G75" i="9"/>
  <c r="G76" i="9"/>
  <c r="G76" i="11"/>
  <c r="G75" i="12"/>
  <c r="G76" i="12"/>
  <c r="G75" i="13"/>
  <c r="G76" i="13"/>
  <c r="G75" i="15"/>
  <c r="G76" i="15"/>
  <c r="G75" i="16"/>
  <c r="G76" i="16"/>
  <c r="G75" i="17"/>
  <c r="G76" i="17"/>
  <c r="G75" i="19"/>
  <c r="G76" i="19"/>
  <c r="G75" i="20"/>
  <c r="G76" i="20"/>
  <c r="G75" i="21"/>
  <c r="G76" i="21"/>
  <c r="D16" i="22"/>
  <c r="H16" i="22"/>
  <c r="F24" i="17"/>
  <c r="D17" i="18"/>
  <c r="F17" i="18"/>
  <c r="H17" i="18"/>
  <c r="F18" i="18"/>
  <c r="D18" i="18"/>
  <c r="H18" i="18"/>
  <c r="F16" i="18"/>
  <c r="D16" i="18"/>
  <c r="H16" i="18"/>
  <c r="F24" i="13"/>
  <c r="D17" i="14"/>
  <c r="F17" i="14"/>
  <c r="H17" i="14"/>
  <c r="F18" i="14"/>
  <c r="D18" i="14"/>
  <c r="H18" i="14"/>
  <c r="F16" i="14"/>
  <c r="D16" i="14"/>
  <c r="H16" i="14"/>
  <c r="L17" i="10"/>
  <c r="H98" i="9"/>
  <c r="H98" i="8"/>
  <c r="H98" i="7"/>
  <c r="H99" i="7"/>
  <c r="H99" i="8"/>
  <c r="H99" i="9"/>
  <c r="J17" i="10"/>
  <c r="N17" i="10"/>
  <c r="L18" i="10"/>
  <c r="L98" i="9"/>
  <c r="L98" i="8"/>
  <c r="L98" i="7"/>
  <c r="L99" i="7"/>
  <c r="L99" i="8"/>
  <c r="L99" i="9"/>
  <c r="J18" i="10"/>
  <c r="N18" i="10"/>
  <c r="L16" i="10"/>
  <c r="E98" i="9"/>
  <c r="E98" i="8"/>
  <c r="E98" i="7"/>
  <c r="E99" i="7"/>
  <c r="E99" i="8"/>
  <c r="E99" i="9"/>
  <c r="J16" i="10"/>
  <c r="N16" i="10"/>
  <c r="F16" i="10"/>
  <c r="D16" i="10"/>
  <c r="H16" i="10"/>
  <c r="F18" i="10"/>
  <c r="T75" i="9"/>
  <c r="T75" i="8"/>
  <c r="T75" i="7"/>
  <c r="T76" i="7"/>
  <c r="T76" i="8"/>
  <c r="T76" i="9"/>
  <c r="D18" i="10"/>
  <c r="H18" i="10"/>
  <c r="F24" i="9"/>
  <c r="D17" i="10"/>
  <c r="F17" i="10"/>
  <c r="H17" i="10"/>
  <c r="F34" i="5"/>
  <c r="J34" i="5"/>
  <c r="F35" i="5"/>
  <c r="J35" i="5"/>
  <c r="F36" i="5"/>
  <c r="J36" i="5"/>
  <c r="F37" i="5"/>
  <c r="J37" i="5"/>
  <c r="F38" i="5"/>
  <c r="J38" i="5"/>
  <c r="F39" i="5"/>
  <c r="J39" i="5"/>
  <c r="F40" i="5"/>
  <c r="J40" i="5"/>
  <c r="F41" i="5"/>
  <c r="J41" i="5"/>
  <c r="F42" i="5"/>
  <c r="J42" i="5"/>
  <c r="F43" i="5"/>
  <c r="J43" i="5"/>
  <c r="F44" i="5"/>
  <c r="J44" i="5"/>
  <c r="J33" i="5"/>
  <c r="A14" i="22"/>
  <c r="A12" i="22"/>
  <c r="A14" i="18"/>
  <c r="A12" i="18"/>
  <c r="L17" i="14"/>
  <c r="H98" i="13"/>
  <c r="H98" i="12"/>
  <c r="H98" i="11"/>
  <c r="H99" i="11"/>
  <c r="H99" i="12"/>
  <c r="H99" i="13"/>
  <c r="J17" i="14"/>
  <c r="N17" i="14"/>
  <c r="L18" i="14"/>
  <c r="L98" i="13"/>
  <c r="L98" i="12"/>
  <c r="L98" i="11"/>
  <c r="L99" i="11"/>
  <c r="L99" i="12"/>
  <c r="L99" i="13"/>
  <c r="J18" i="14"/>
  <c r="N18" i="14"/>
  <c r="L16" i="14"/>
  <c r="E98" i="13"/>
  <c r="J16" i="14"/>
  <c r="N16" i="14"/>
  <c r="L17" i="18"/>
  <c r="H98" i="17"/>
  <c r="H98" i="16"/>
  <c r="H98" i="15"/>
  <c r="H99" i="15"/>
  <c r="H99" i="16"/>
  <c r="H99" i="17"/>
  <c r="J17" i="18"/>
  <c r="N17" i="18"/>
  <c r="L18" i="18"/>
  <c r="L98" i="17"/>
  <c r="L98" i="16"/>
  <c r="L98" i="15"/>
  <c r="L99" i="15"/>
  <c r="L99" i="16"/>
  <c r="L99" i="17"/>
  <c r="J18" i="18"/>
  <c r="N18" i="18"/>
  <c r="L16" i="18"/>
  <c r="E98" i="17"/>
  <c r="E98" i="16"/>
  <c r="E98" i="15"/>
  <c r="E98" i="12"/>
  <c r="E98" i="11"/>
  <c r="E99" i="11"/>
  <c r="E99" i="12"/>
  <c r="E99" i="13"/>
  <c r="E99" i="15"/>
  <c r="E99" i="16"/>
  <c r="E99" i="17"/>
  <c r="J16" i="18"/>
  <c r="N16" i="18"/>
  <c r="L18" i="22"/>
  <c r="L98" i="21"/>
  <c r="D75" i="21"/>
  <c r="L98" i="20"/>
  <c r="D75" i="20"/>
  <c r="L98" i="19"/>
  <c r="D75" i="19"/>
  <c r="D75" i="17"/>
  <c r="D75" i="16"/>
  <c r="D75" i="15"/>
  <c r="D75" i="13"/>
  <c r="D75" i="12"/>
  <c r="D75" i="11"/>
  <c r="D75" i="9"/>
  <c r="D75" i="8"/>
  <c r="D75" i="7"/>
  <c r="D76" i="7"/>
  <c r="D76" i="8"/>
  <c r="D76" i="9"/>
  <c r="D76" i="11"/>
  <c r="D76" i="12"/>
  <c r="D76" i="13"/>
  <c r="D76" i="15"/>
  <c r="D76" i="16"/>
  <c r="D76" i="17"/>
  <c r="D76" i="19"/>
  <c r="D76" i="20"/>
  <c r="D76" i="21"/>
  <c r="J18" i="22"/>
  <c r="N18" i="22"/>
  <c r="L17" i="22"/>
  <c r="H98" i="21"/>
  <c r="C75" i="21"/>
  <c r="H98" i="20"/>
  <c r="C75" i="20"/>
  <c r="H98" i="19"/>
  <c r="C75" i="19"/>
  <c r="C75" i="17"/>
  <c r="C75" i="16"/>
  <c r="C75" i="15"/>
  <c r="C75" i="13"/>
  <c r="C75" i="12"/>
  <c r="C75" i="11"/>
  <c r="C75" i="9"/>
  <c r="C75" i="8"/>
  <c r="C75" i="7"/>
  <c r="C76" i="7"/>
  <c r="C76" i="8"/>
  <c r="C76" i="9"/>
  <c r="C76" i="11"/>
  <c r="C76" i="12"/>
  <c r="C76" i="13"/>
  <c r="C76" i="15"/>
  <c r="C76" i="16"/>
  <c r="C76" i="17"/>
  <c r="C76" i="19"/>
  <c r="C76" i="20"/>
  <c r="C76" i="21"/>
  <c r="J17" i="22"/>
  <c r="N17" i="22"/>
  <c r="L16" i="22"/>
  <c r="E98" i="21"/>
  <c r="B75" i="21"/>
  <c r="E98" i="20"/>
  <c r="B75" i="20"/>
  <c r="E98" i="19"/>
  <c r="B75" i="19"/>
  <c r="B75" i="17"/>
  <c r="B75" i="16"/>
  <c r="B75" i="15"/>
  <c r="B75" i="13"/>
  <c r="B75" i="12"/>
  <c r="B75" i="11"/>
  <c r="B75" i="9"/>
  <c r="B75" i="8"/>
  <c r="B75" i="7"/>
  <c r="B76" i="7"/>
  <c r="B76" i="8"/>
  <c r="B76" i="9"/>
  <c r="B76" i="11"/>
  <c r="B76" i="12"/>
  <c r="B76" i="13"/>
  <c r="B76" i="15"/>
  <c r="B76" i="16"/>
  <c r="B76" i="17"/>
  <c r="B76" i="19"/>
  <c r="B76" i="20"/>
  <c r="B76" i="21"/>
  <c r="J16" i="22"/>
  <c r="N16" i="22"/>
  <c r="N22" i="4"/>
  <c r="J110" i="9"/>
  <c r="F75" i="9"/>
  <c r="J110" i="8"/>
  <c r="F75" i="8"/>
  <c r="J110" i="7"/>
  <c r="F75" i="7"/>
  <c r="F76" i="7"/>
  <c r="F76" i="8"/>
  <c r="F76" i="9"/>
  <c r="F49" i="4"/>
  <c r="K75" i="20"/>
  <c r="K75" i="19"/>
  <c r="K75" i="17"/>
  <c r="K75" i="16"/>
  <c r="K75" i="15"/>
  <c r="K75" i="13"/>
  <c r="K75" i="12"/>
  <c r="K75" i="11"/>
  <c r="K75" i="9"/>
  <c r="K75" i="8"/>
  <c r="K75" i="7"/>
  <c r="K76" i="7"/>
  <c r="K76" i="8"/>
  <c r="K76" i="9"/>
  <c r="K76" i="11"/>
  <c r="K76" i="12"/>
  <c r="K76" i="13"/>
  <c r="K76" i="15"/>
  <c r="K76" i="16"/>
  <c r="K76" i="17"/>
  <c r="K76" i="19"/>
  <c r="K76" i="20"/>
  <c r="L75" i="20"/>
  <c r="L75" i="19"/>
  <c r="L75" i="17"/>
  <c r="L75" i="16"/>
  <c r="L75" i="15"/>
  <c r="L75" i="13"/>
  <c r="L75" i="12"/>
  <c r="L75" i="11"/>
  <c r="L75" i="9"/>
  <c r="L75" i="8"/>
  <c r="L75" i="7"/>
  <c r="L76" i="7"/>
  <c r="L76" i="8"/>
  <c r="L76" i="9"/>
  <c r="L76" i="11"/>
  <c r="L76" i="12"/>
  <c r="L76" i="13"/>
  <c r="L76" i="15"/>
  <c r="L76" i="16"/>
  <c r="L76" i="17"/>
  <c r="L76" i="19"/>
  <c r="L76" i="20"/>
  <c r="M75" i="20"/>
  <c r="M75" i="19"/>
  <c r="M75" i="17"/>
  <c r="M75" i="16"/>
  <c r="M75" i="15"/>
  <c r="M75" i="13"/>
  <c r="M75" i="12"/>
  <c r="M75" i="11"/>
  <c r="M75" i="9"/>
  <c r="M75" i="8"/>
  <c r="M75" i="7"/>
  <c r="M76" i="7"/>
  <c r="M76" i="8"/>
  <c r="M76" i="9"/>
  <c r="M76" i="11"/>
  <c r="M76" i="12"/>
  <c r="M76" i="13"/>
  <c r="M76" i="15"/>
  <c r="M76" i="16"/>
  <c r="M76" i="17"/>
  <c r="M76" i="19"/>
  <c r="M76" i="20"/>
  <c r="N75" i="20"/>
  <c r="N75" i="19"/>
  <c r="N75" i="17"/>
  <c r="N75" i="16"/>
  <c r="N75" i="15"/>
  <c r="N75" i="13"/>
  <c r="N75" i="12"/>
  <c r="N75" i="11"/>
  <c r="N75" i="9"/>
  <c r="N75" i="8"/>
  <c r="N75" i="7"/>
  <c r="N76" i="7"/>
  <c r="N76" i="8"/>
  <c r="N76" i="9"/>
  <c r="N76" i="11"/>
  <c r="N76" i="12"/>
  <c r="N76" i="13"/>
  <c r="N76" i="15"/>
  <c r="N76" i="16"/>
  <c r="N76" i="17"/>
  <c r="N76" i="19"/>
  <c r="N76" i="20"/>
  <c r="O75" i="20"/>
  <c r="O75" i="19"/>
  <c r="O75" i="17"/>
  <c r="O75" i="16"/>
  <c r="O75" i="15"/>
  <c r="O75" i="13"/>
  <c r="O75" i="12"/>
  <c r="O75" i="11"/>
  <c r="O75" i="9"/>
  <c r="O75" i="8"/>
  <c r="O75" i="7"/>
  <c r="O76" i="7"/>
  <c r="O76" i="8"/>
  <c r="O76" i="9"/>
  <c r="O76" i="11"/>
  <c r="O76" i="12"/>
  <c r="O76" i="13"/>
  <c r="O76" i="15"/>
  <c r="O76" i="16"/>
  <c r="O76" i="17"/>
  <c r="O76" i="19"/>
  <c r="O76" i="20"/>
  <c r="P75" i="20"/>
  <c r="P75" i="19"/>
  <c r="P75" i="17"/>
  <c r="P75" i="16"/>
  <c r="P75" i="15"/>
  <c r="P75" i="13"/>
  <c r="P75" i="12"/>
  <c r="P75" i="11"/>
  <c r="P75" i="9"/>
  <c r="P75" i="8"/>
  <c r="P75" i="7"/>
  <c r="P76" i="7"/>
  <c r="P76" i="8"/>
  <c r="P76" i="9"/>
  <c r="P76" i="11"/>
  <c r="P76" i="12"/>
  <c r="P76" i="13"/>
  <c r="P76" i="15"/>
  <c r="P76" i="16"/>
  <c r="P76" i="17"/>
  <c r="P76" i="19"/>
  <c r="P76" i="20"/>
  <c r="Q75" i="20"/>
  <c r="Q75" i="19"/>
  <c r="Q75" i="17"/>
  <c r="Q75" i="16"/>
  <c r="Q75" i="15"/>
  <c r="Q75" i="13"/>
  <c r="Q75" i="12"/>
  <c r="Q75" i="11"/>
  <c r="Q75" i="9"/>
  <c r="Q75" i="8"/>
  <c r="Q75" i="7"/>
  <c r="Q76" i="7"/>
  <c r="Q76" i="8"/>
  <c r="Q76" i="9"/>
  <c r="Q76" i="11"/>
  <c r="Q76" i="12"/>
  <c r="Q76" i="13"/>
  <c r="Q76" i="15"/>
  <c r="Q76" i="16"/>
  <c r="Q76" i="17"/>
  <c r="Q76" i="19"/>
  <c r="Q76" i="20"/>
  <c r="S75" i="20"/>
  <c r="S75" i="19"/>
  <c r="S75" i="17"/>
  <c r="S75" i="16"/>
  <c r="S75" i="15"/>
  <c r="S75" i="13"/>
  <c r="S75" i="12"/>
  <c r="S75" i="11"/>
  <c r="S75" i="9"/>
  <c r="S75" i="8"/>
  <c r="S75" i="7"/>
  <c r="S76" i="7"/>
  <c r="S76" i="8"/>
  <c r="S76" i="9"/>
  <c r="S76" i="11"/>
  <c r="S76" i="12"/>
  <c r="S76" i="13"/>
  <c r="S76" i="15"/>
  <c r="S76" i="16"/>
  <c r="S76" i="17"/>
  <c r="S76" i="19"/>
  <c r="S76" i="20"/>
  <c r="R75" i="20"/>
  <c r="R75" i="19"/>
  <c r="R75" i="17"/>
  <c r="R75" i="16"/>
  <c r="R75" i="15"/>
  <c r="R75" i="13"/>
  <c r="R75" i="12"/>
  <c r="R75" i="11"/>
  <c r="R75" i="9"/>
  <c r="R75" i="8"/>
  <c r="R75" i="7"/>
  <c r="R76" i="7"/>
  <c r="R76" i="8"/>
  <c r="R76" i="9"/>
  <c r="R76" i="11"/>
  <c r="R76" i="12"/>
  <c r="R76" i="13"/>
  <c r="R76" i="15"/>
  <c r="R76" i="16"/>
  <c r="R76" i="17"/>
  <c r="R76" i="19"/>
  <c r="R76" i="20"/>
  <c r="T75" i="20"/>
  <c r="T75" i="19"/>
  <c r="T75" i="17"/>
  <c r="T75" i="16"/>
  <c r="T75" i="15"/>
  <c r="T75" i="13"/>
  <c r="T75" i="12"/>
  <c r="T75" i="11"/>
  <c r="T76" i="11"/>
  <c r="T76" i="12"/>
  <c r="T76" i="13"/>
  <c r="T76" i="15"/>
  <c r="T76" i="16"/>
  <c r="T76" i="17"/>
  <c r="T76" i="19"/>
  <c r="T76" i="20"/>
  <c r="V75" i="20"/>
  <c r="V75" i="19"/>
  <c r="V75" i="17"/>
  <c r="V75" i="16"/>
  <c r="V75" i="15"/>
  <c r="V75" i="13"/>
  <c r="V75" i="12"/>
  <c r="V75" i="11"/>
  <c r="V75" i="9"/>
  <c r="V75" i="8"/>
  <c r="V75" i="7"/>
  <c r="V76" i="7"/>
  <c r="V76" i="8"/>
  <c r="V76" i="9"/>
  <c r="V76" i="11"/>
  <c r="V76" i="12"/>
  <c r="V76" i="13"/>
  <c r="V76" i="15"/>
  <c r="V76" i="16"/>
  <c r="V76" i="17"/>
  <c r="V76" i="19"/>
  <c r="V76" i="20"/>
  <c r="W75" i="20"/>
  <c r="W75" i="19"/>
  <c r="W75" i="17"/>
  <c r="W75" i="16"/>
  <c r="W75" i="15"/>
  <c r="W75" i="13"/>
  <c r="W75" i="12"/>
  <c r="W75" i="11"/>
  <c r="W75" i="9"/>
  <c r="W75" i="8"/>
  <c r="W75" i="7"/>
  <c r="W76" i="7"/>
  <c r="W76" i="8"/>
  <c r="W76" i="9"/>
  <c r="W76" i="11"/>
  <c r="W76" i="12"/>
  <c r="W76" i="13"/>
  <c r="W76" i="15"/>
  <c r="W76" i="16"/>
  <c r="W76" i="17"/>
  <c r="W76" i="19"/>
  <c r="W76" i="20"/>
  <c r="X75" i="20"/>
  <c r="X75" i="19"/>
  <c r="X75" i="17"/>
  <c r="X75" i="16"/>
  <c r="X75" i="15"/>
  <c r="X75" i="13"/>
  <c r="X75" i="12"/>
  <c r="X75" i="11"/>
  <c r="X75" i="9"/>
  <c r="X75" i="8"/>
  <c r="X75" i="7"/>
  <c r="X76" i="7"/>
  <c r="X76" i="8"/>
  <c r="X76" i="9"/>
  <c r="X76" i="11"/>
  <c r="X76" i="12"/>
  <c r="X76" i="13"/>
  <c r="X76" i="15"/>
  <c r="X76" i="16"/>
  <c r="X76" i="17"/>
  <c r="X76" i="19"/>
  <c r="X76" i="20"/>
  <c r="Y75" i="20"/>
  <c r="Y75" i="19"/>
  <c r="Y75" i="17"/>
  <c r="Y75" i="16"/>
  <c r="Y75" i="15"/>
  <c r="Y75" i="13"/>
  <c r="Y75" i="12"/>
  <c r="Y75" i="11"/>
  <c r="Y75" i="9"/>
  <c r="Y75" i="8"/>
  <c r="Y75" i="7"/>
  <c r="Y76" i="7"/>
  <c r="Y76" i="8"/>
  <c r="Y76" i="9"/>
  <c r="Y76" i="11"/>
  <c r="Y76" i="12"/>
  <c r="Y76" i="13"/>
  <c r="Y76" i="15"/>
  <c r="Y76" i="16"/>
  <c r="Y76" i="17"/>
  <c r="Y76" i="19"/>
  <c r="Y76" i="20"/>
  <c r="Z75" i="20"/>
  <c r="Z75" i="19"/>
  <c r="Z75" i="17"/>
  <c r="Z75" i="16"/>
  <c r="Z75" i="15"/>
  <c r="Z75" i="13"/>
  <c r="Z75" i="12"/>
  <c r="Z75" i="11"/>
  <c r="Z75" i="9"/>
  <c r="Z75" i="8"/>
  <c r="Z75" i="7"/>
  <c r="Z76" i="7"/>
  <c r="Z76" i="8"/>
  <c r="Z76" i="9"/>
  <c r="Z76" i="11"/>
  <c r="Z76" i="12"/>
  <c r="Z76" i="13"/>
  <c r="Z76" i="15"/>
  <c r="Z76" i="16"/>
  <c r="Z76" i="17"/>
  <c r="Z76" i="19"/>
  <c r="Z76" i="20"/>
  <c r="J75" i="20"/>
  <c r="J75" i="19"/>
  <c r="J75" i="17"/>
  <c r="J75" i="16"/>
  <c r="J75" i="15"/>
  <c r="J75" i="13"/>
  <c r="J75" i="12"/>
  <c r="J75" i="11"/>
  <c r="J75" i="9"/>
  <c r="J75" i="8"/>
  <c r="J75" i="7"/>
  <c r="J76" i="7"/>
  <c r="J76" i="8"/>
  <c r="J76" i="9"/>
  <c r="J76" i="11"/>
  <c r="J76" i="12"/>
  <c r="J76" i="13"/>
  <c r="J76" i="15"/>
  <c r="J76" i="16"/>
  <c r="J76" i="17"/>
  <c r="J76" i="19"/>
  <c r="J76" i="20"/>
  <c r="I75" i="20"/>
  <c r="I75" i="19"/>
  <c r="I75" i="17"/>
  <c r="I75" i="16"/>
  <c r="I75" i="15"/>
  <c r="I75" i="13"/>
  <c r="I75" i="12"/>
  <c r="I75" i="11"/>
  <c r="I75" i="9"/>
  <c r="I75" i="8"/>
  <c r="I75" i="7"/>
  <c r="I76" i="7"/>
  <c r="I76" i="8"/>
  <c r="I76" i="9"/>
  <c r="I76" i="11"/>
  <c r="I76" i="12"/>
  <c r="I76" i="13"/>
  <c r="I76" i="15"/>
  <c r="I76" i="16"/>
  <c r="I76" i="17"/>
  <c r="I76" i="19"/>
  <c r="I76" i="20"/>
  <c r="J127" i="13"/>
  <c r="J127" i="12"/>
  <c r="J127" i="11"/>
  <c r="J127" i="9"/>
  <c r="J127" i="8"/>
  <c r="J127" i="7"/>
  <c r="J128" i="7"/>
  <c r="J128" i="8"/>
  <c r="J128" i="9"/>
  <c r="J128" i="11"/>
  <c r="J128" i="12"/>
  <c r="J128" i="13"/>
  <c r="J127" i="15"/>
  <c r="J128" i="15"/>
  <c r="J127" i="16"/>
  <c r="J128" i="16"/>
  <c r="J127" i="17"/>
  <c r="J128" i="17"/>
  <c r="J127" i="19"/>
  <c r="J128" i="19"/>
  <c r="J127" i="20"/>
  <c r="J128" i="20"/>
  <c r="J127" i="21"/>
  <c r="J128" i="21"/>
  <c r="J110" i="15"/>
  <c r="J110" i="13"/>
  <c r="J110" i="12"/>
  <c r="J110" i="11"/>
  <c r="J111" i="7"/>
  <c r="J111" i="8"/>
  <c r="J111" i="9"/>
  <c r="J111" i="11"/>
  <c r="J111" i="12"/>
  <c r="J111" i="13"/>
  <c r="J111" i="15"/>
  <c r="J110" i="16"/>
  <c r="J111" i="16"/>
  <c r="J110" i="17"/>
  <c r="J111" i="17"/>
  <c r="J110" i="19"/>
  <c r="J111" i="19"/>
  <c r="J110" i="20"/>
  <c r="J111" i="20"/>
  <c r="J110" i="21"/>
  <c r="J111" i="21"/>
  <c r="L99" i="19"/>
  <c r="L99" i="20"/>
  <c r="L99" i="21"/>
  <c r="E25" i="22"/>
  <c r="E24" i="22"/>
  <c r="E23" i="22"/>
  <c r="E99" i="19"/>
  <c r="E99" i="20"/>
  <c r="E99" i="21"/>
  <c r="H99" i="19"/>
  <c r="H99" i="20"/>
  <c r="H99" i="21"/>
  <c r="X99" i="21"/>
  <c r="X98" i="21"/>
  <c r="X97" i="21"/>
  <c r="X96" i="21"/>
  <c r="X95" i="21"/>
  <c r="X94" i="21"/>
  <c r="X93" i="21"/>
  <c r="X92" i="21"/>
  <c r="X91" i="21"/>
  <c r="X90" i="21"/>
  <c r="X89" i="21"/>
  <c r="X88" i="21"/>
  <c r="W80" i="21"/>
  <c r="T75" i="21"/>
  <c r="S80" i="21"/>
  <c r="M80" i="21"/>
  <c r="I80" i="21"/>
  <c r="G80" i="21"/>
  <c r="E80" i="21"/>
  <c r="A80" i="21"/>
  <c r="Z75" i="21"/>
  <c r="Z76" i="21"/>
  <c r="Y75" i="21"/>
  <c r="Y76" i="21"/>
  <c r="X75" i="21"/>
  <c r="X76" i="21"/>
  <c r="W75" i="21"/>
  <c r="W76" i="21"/>
  <c r="V75" i="21"/>
  <c r="V76" i="21"/>
  <c r="T76" i="21"/>
  <c r="S75" i="21"/>
  <c r="S76" i="21"/>
  <c r="R75" i="21"/>
  <c r="R76" i="21"/>
  <c r="Q75" i="21"/>
  <c r="Q76" i="21"/>
  <c r="P75" i="21"/>
  <c r="P76" i="21"/>
  <c r="O75" i="21"/>
  <c r="O76" i="21"/>
  <c r="N75" i="21"/>
  <c r="N76" i="21"/>
  <c r="M75" i="21"/>
  <c r="M76" i="21"/>
  <c r="L75" i="21"/>
  <c r="L76" i="21"/>
  <c r="K75" i="21"/>
  <c r="K76" i="21"/>
  <c r="J75" i="21"/>
  <c r="J76" i="21"/>
  <c r="I75" i="21"/>
  <c r="H75" i="19"/>
  <c r="H75" i="17"/>
  <c r="H75" i="16"/>
  <c r="H75" i="15"/>
  <c r="H75" i="13"/>
  <c r="H75" i="12"/>
  <c r="H75" i="11"/>
  <c r="H75" i="9"/>
  <c r="H75" i="8"/>
  <c r="H75" i="7"/>
  <c r="H76" i="7"/>
  <c r="H76" i="8"/>
  <c r="H76" i="9"/>
  <c r="H76" i="11"/>
  <c r="H76" i="12"/>
  <c r="H76" i="13"/>
  <c r="H76" i="15"/>
  <c r="H76" i="16"/>
  <c r="H76" i="17"/>
  <c r="H76" i="19"/>
  <c r="I76" i="21"/>
  <c r="H75" i="21"/>
  <c r="H75" i="20"/>
  <c r="H76" i="20"/>
  <c r="H76" i="21"/>
  <c r="F75" i="21"/>
  <c r="F75" i="20"/>
  <c r="H41" i="21"/>
  <c r="G41" i="21"/>
  <c r="F41" i="21"/>
  <c r="E41" i="21"/>
  <c r="D41" i="21"/>
  <c r="H36" i="21"/>
  <c r="G36" i="21"/>
  <c r="F36" i="21"/>
  <c r="E36" i="21"/>
  <c r="D36" i="21"/>
  <c r="A16" i="21"/>
  <c r="A14" i="21"/>
  <c r="X99" i="20"/>
  <c r="X98" i="20"/>
  <c r="X97" i="20"/>
  <c r="X96" i="20"/>
  <c r="X95" i="20"/>
  <c r="X94" i="20"/>
  <c r="X93" i="20"/>
  <c r="X92" i="20"/>
  <c r="X91" i="20"/>
  <c r="X90" i="20"/>
  <c r="X89" i="20"/>
  <c r="X88" i="20"/>
  <c r="W80" i="20"/>
  <c r="S80" i="20"/>
  <c r="M80" i="20"/>
  <c r="I80" i="20"/>
  <c r="G80" i="20"/>
  <c r="F24" i="20"/>
  <c r="E80" i="20"/>
  <c r="A80" i="20"/>
  <c r="H41" i="20"/>
  <c r="G41" i="20"/>
  <c r="F41" i="20"/>
  <c r="E41" i="20"/>
  <c r="D41" i="20"/>
  <c r="H36" i="20"/>
  <c r="G36" i="20"/>
  <c r="F36" i="20"/>
  <c r="E36" i="20"/>
  <c r="D36" i="20"/>
  <c r="A16" i="20"/>
  <c r="A14" i="20"/>
  <c r="X99" i="19"/>
  <c r="X98" i="19"/>
  <c r="X97" i="19"/>
  <c r="X96" i="19"/>
  <c r="X95" i="19"/>
  <c r="X94" i="19"/>
  <c r="X93" i="19"/>
  <c r="X92" i="19"/>
  <c r="X91" i="19"/>
  <c r="X90" i="19"/>
  <c r="X89" i="19"/>
  <c r="X88" i="19"/>
  <c r="W80" i="19"/>
  <c r="S80" i="19"/>
  <c r="M80" i="19"/>
  <c r="I80" i="19"/>
  <c r="G80" i="19"/>
  <c r="F24" i="19"/>
  <c r="E80" i="19"/>
  <c r="A80" i="19"/>
  <c r="F75" i="19"/>
  <c r="F75" i="17"/>
  <c r="F75" i="16"/>
  <c r="F75" i="15"/>
  <c r="F75" i="13"/>
  <c r="F75" i="12"/>
  <c r="F75" i="11"/>
  <c r="H41" i="19"/>
  <c r="G41" i="19"/>
  <c r="F41" i="19"/>
  <c r="E41" i="19"/>
  <c r="D41" i="19"/>
  <c r="H36" i="19"/>
  <c r="G36" i="19"/>
  <c r="F36" i="19"/>
  <c r="E36" i="19"/>
  <c r="D36" i="19"/>
  <c r="A16" i="19"/>
  <c r="A14" i="19"/>
  <c r="E25" i="18"/>
  <c r="E24" i="18"/>
  <c r="E23" i="18"/>
  <c r="X99" i="17"/>
  <c r="X98" i="17"/>
  <c r="X97" i="17"/>
  <c r="X96" i="17"/>
  <c r="X95" i="17"/>
  <c r="X94" i="17"/>
  <c r="X93" i="17"/>
  <c r="X92" i="17"/>
  <c r="X91" i="17"/>
  <c r="X90" i="17"/>
  <c r="X89" i="17"/>
  <c r="X88" i="17"/>
  <c r="W80" i="17"/>
  <c r="S80" i="17"/>
  <c r="M80" i="17"/>
  <c r="I80" i="17"/>
  <c r="G80" i="17"/>
  <c r="E80" i="17"/>
  <c r="A80" i="17"/>
  <c r="H41" i="17"/>
  <c r="G41" i="17"/>
  <c r="F41" i="17"/>
  <c r="E41" i="17"/>
  <c r="D41" i="17"/>
  <c r="H36" i="17"/>
  <c r="G36" i="17"/>
  <c r="F36" i="17"/>
  <c r="E36" i="17"/>
  <c r="D36" i="17"/>
  <c r="A16" i="17"/>
  <c r="A14" i="17"/>
  <c r="X99" i="16"/>
  <c r="X98" i="16"/>
  <c r="X97" i="16"/>
  <c r="X96" i="16"/>
  <c r="X95" i="16"/>
  <c r="X94" i="16"/>
  <c r="X93" i="16"/>
  <c r="X92" i="16"/>
  <c r="X91" i="16"/>
  <c r="X90" i="16"/>
  <c r="X89" i="16"/>
  <c r="X88" i="16"/>
  <c r="W80" i="16"/>
  <c r="S80" i="16"/>
  <c r="M80" i="16"/>
  <c r="I80" i="16"/>
  <c r="G80" i="16"/>
  <c r="F24" i="16"/>
  <c r="E80" i="16"/>
  <c r="A80" i="16"/>
  <c r="H41" i="16"/>
  <c r="G41" i="16"/>
  <c r="F41" i="16"/>
  <c r="E41" i="16"/>
  <c r="D41" i="16"/>
  <c r="H36" i="16"/>
  <c r="G36" i="16"/>
  <c r="F36" i="16"/>
  <c r="E36" i="16"/>
  <c r="D36" i="16"/>
  <c r="A16" i="16"/>
  <c r="A14" i="16"/>
  <c r="X99" i="15"/>
  <c r="X98" i="15"/>
  <c r="X97" i="15"/>
  <c r="X96" i="15"/>
  <c r="X95" i="15"/>
  <c r="X94" i="15"/>
  <c r="X93" i="15"/>
  <c r="X92" i="15"/>
  <c r="X91" i="15"/>
  <c r="X90" i="15"/>
  <c r="X89" i="15"/>
  <c r="X88" i="15"/>
  <c r="W80" i="15"/>
  <c r="S80" i="15"/>
  <c r="M80" i="15"/>
  <c r="I80" i="15"/>
  <c r="G80" i="15"/>
  <c r="F24" i="15"/>
  <c r="E80" i="15"/>
  <c r="A80" i="15"/>
  <c r="H41" i="15"/>
  <c r="G41" i="15"/>
  <c r="F41" i="15"/>
  <c r="E41" i="15"/>
  <c r="D41" i="15"/>
  <c r="H36" i="15"/>
  <c r="G36" i="15"/>
  <c r="F36" i="15"/>
  <c r="E36" i="15"/>
  <c r="D36" i="15"/>
  <c r="A16" i="15"/>
  <c r="A14" i="15"/>
  <c r="E25" i="14"/>
  <c r="E24" i="14"/>
  <c r="E23" i="14"/>
  <c r="A14" i="14"/>
  <c r="A12" i="14"/>
  <c r="X99" i="13"/>
  <c r="X98" i="13"/>
  <c r="X97" i="13"/>
  <c r="X96" i="13"/>
  <c r="X95" i="13"/>
  <c r="X94" i="13"/>
  <c r="X93" i="13"/>
  <c r="X92" i="13"/>
  <c r="X91" i="13"/>
  <c r="X90" i="13"/>
  <c r="X89" i="13"/>
  <c r="X88" i="13"/>
  <c r="W80" i="13"/>
  <c r="S80" i="13"/>
  <c r="M80" i="13"/>
  <c r="I80" i="13"/>
  <c r="G80" i="13"/>
  <c r="E80" i="13"/>
  <c r="A80" i="13"/>
  <c r="H41" i="13"/>
  <c r="G41" i="13"/>
  <c r="F41" i="13"/>
  <c r="E41" i="13"/>
  <c r="D41" i="13"/>
  <c r="H36" i="13"/>
  <c r="G36" i="13"/>
  <c r="F36" i="13"/>
  <c r="E36" i="13"/>
  <c r="D36" i="13"/>
  <c r="A16" i="13"/>
  <c r="A14" i="13"/>
  <c r="X99" i="12"/>
  <c r="X98" i="12"/>
  <c r="X97" i="12"/>
  <c r="X96" i="12"/>
  <c r="X95" i="12"/>
  <c r="X94" i="12"/>
  <c r="X93" i="12"/>
  <c r="X92" i="12"/>
  <c r="X91" i="12"/>
  <c r="X90" i="12"/>
  <c r="X89" i="12"/>
  <c r="X88" i="12"/>
  <c r="W80" i="12"/>
  <c r="S80" i="12"/>
  <c r="M80" i="12"/>
  <c r="I80" i="12"/>
  <c r="G80" i="12"/>
  <c r="F24" i="12"/>
  <c r="E80" i="12"/>
  <c r="A80" i="12"/>
  <c r="H41" i="12"/>
  <c r="G41" i="12"/>
  <c r="F41" i="12"/>
  <c r="E41" i="12"/>
  <c r="D41" i="12"/>
  <c r="H36" i="12"/>
  <c r="G36" i="12"/>
  <c r="F36" i="12"/>
  <c r="E36" i="12"/>
  <c r="D36" i="12"/>
  <c r="A16" i="12"/>
  <c r="A14" i="12"/>
  <c r="X99" i="11"/>
  <c r="X98" i="11"/>
  <c r="X97" i="11"/>
  <c r="X96" i="11"/>
  <c r="X95" i="11"/>
  <c r="X94" i="11"/>
  <c r="X93" i="11"/>
  <c r="X92" i="11"/>
  <c r="X91" i="11"/>
  <c r="X90" i="11"/>
  <c r="X89" i="11"/>
  <c r="X88" i="11"/>
  <c r="W80" i="11"/>
  <c r="S80" i="11"/>
  <c r="M80" i="11"/>
  <c r="I80" i="11"/>
  <c r="G80" i="11"/>
  <c r="E80" i="11"/>
  <c r="A80" i="11"/>
  <c r="H41" i="11"/>
  <c r="G41" i="11"/>
  <c r="F41" i="11"/>
  <c r="E41" i="11"/>
  <c r="D41" i="11"/>
  <c r="H36" i="11"/>
  <c r="G36" i="11"/>
  <c r="F36" i="11"/>
  <c r="E36" i="11"/>
  <c r="D36" i="11"/>
  <c r="A16" i="11"/>
  <c r="A14" i="11"/>
  <c r="E25" i="10"/>
  <c r="E24" i="10"/>
  <c r="E23" i="10"/>
  <c r="A14" i="10"/>
  <c r="A12" i="10"/>
  <c r="X99" i="9"/>
  <c r="X98" i="9"/>
  <c r="X97" i="9"/>
  <c r="X96" i="9"/>
  <c r="X95" i="9"/>
  <c r="X94" i="9"/>
  <c r="X93" i="9"/>
  <c r="X92" i="9"/>
  <c r="X91" i="9"/>
  <c r="X90" i="9"/>
  <c r="X89" i="9"/>
  <c r="X88" i="9"/>
  <c r="W80" i="9"/>
  <c r="S80" i="9"/>
  <c r="M80" i="9"/>
  <c r="I80" i="9"/>
  <c r="G80" i="9"/>
  <c r="E80" i="9"/>
  <c r="A80" i="9"/>
  <c r="H41" i="9"/>
  <c r="G41" i="9"/>
  <c r="F41" i="9"/>
  <c r="E41" i="9"/>
  <c r="D41" i="9"/>
  <c r="H36" i="9"/>
  <c r="G36" i="9"/>
  <c r="F36" i="9"/>
  <c r="E36" i="9"/>
  <c r="D36" i="9"/>
  <c r="A16" i="9"/>
  <c r="A14" i="9"/>
  <c r="X99" i="8"/>
  <c r="X98" i="8"/>
  <c r="X97" i="8"/>
  <c r="X96" i="8"/>
  <c r="X95" i="8"/>
  <c r="X94" i="8"/>
  <c r="X93" i="8"/>
  <c r="X92" i="8"/>
  <c r="X91" i="8"/>
  <c r="X90" i="8"/>
  <c r="X89" i="8"/>
  <c r="X88" i="8"/>
  <c r="W80" i="8"/>
  <c r="S80" i="8"/>
  <c r="M80" i="8"/>
  <c r="I80" i="8"/>
  <c r="G80" i="8"/>
  <c r="F24" i="8"/>
  <c r="E80" i="8"/>
  <c r="A80" i="8"/>
  <c r="H41" i="8"/>
  <c r="G41" i="8"/>
  <c r="F41" i="8"/>
  <c r="D41" i="8"/>
  <c r="H36" i="8"/>
  <c r="G36" i="8"/>
  <c r="F36" i="8"/>
  <c r="E36" i="8"/>
  <c r="D36" i="8"/>
  <c r="A16" i="8"/>
  <c r="A14" i="8"/>
  <c r="X99" i="7"/>
  <c r="X98" i="7"/>
  <c r="X97" i="7"/>
  <c r="X96" i="7"/>
  <c r="X95" i="7"/>
  <c r="X94" i="7"/>
  <c r="X93" i="7"/>
  <c r="X92" i="7"/>
  <c r="X91" i="7"/>
  <c r="X90" i="7"/>
  <c r="X89" i="7"/>
  <c r="X88" i="7"/>
  <c r="W80" i="7"/>
  <c r="S80" i="7"/>
  <c r="M80" i="7"/>
  <c r="I80" i="7"/>
  <c r="G80" i="7"/>
  <c r="E80" i="7"/>
  <c r="A80" i="7"/>
  <c r="H41" i="7"/>
  <c r="G41" i="7"/>
  <c r="F41" i="7"/>
  <c r="D41" i="7"/>
  <c r="H36" i="7"/>
  <c r="G36" i="7"/>
  <c r="F36" i="7"/>
  <c r="E36" i="7"/>
  <c r="D36" i="7"/>
  <c r="A16" i="7"/>
  <c r="A14" i="7"/>
  <c r="N19" i="6"/>
  <c r="A14" i="6"/>
  <c r="A12" i="6"/>
  <c r="C60" i="4"/>
  <c r="E60" i="4"/>
  <c r="G60" i="4"/>
  <c r="G49" i="5"/>
  <c r="C61" i="4"/>
  <c r="E61" i="4"/>
  <c r="G61" i="4"/>
  <c r="G50" i="5"/>
  <c r="C62" i="4"/>
  <c r="E62" i="4"/>
  <c r="G62" i="4"/>
  <c r="G51" i="5"/>
  <c r="C63" i="4"/>
  <c r="E63" i="4"/>
  <c r="G63" i="4"/>
  <c r="G52" i="5"/>
  <c r="C64" i="4"/>
  <c r="E64" i="4"/>
  <c r="G64" i="4"/>
  <c r="G53" i="5"/>
  <c r="C65" i="4"/>
  <c r="E65" i="4"/>
  <c r="G65" i="4"/>
  <c r="G54" i="5"/>
  <c r="C66" i="4"/>
  <c r="E66" i="4"/>
  <c r="G66" i="4"/>
  <c r="G55" i="5"/>
  <c r="C67" i="4"/>
  <c r="E67" i="4"/>
  <c r="G67" i="4"/>
  <c r="G56" i="5"/>
  <c r="C68" i="4"/>
  <c r="E68" i="4"/>
  <c r="G68" i="4"/>
  <c r="G57" i="5"/>
  <c r="C69" i="4"/>
  <c r="E69" i="4"/>
  <c r="G69" i="4"/>
  <c r="G58" i="5"/>
  <c r="C70" i="4"/>
  <c r="E70" i="4"/>
  <c r="G70" i="4"/>
  <c r="G59" i="5"/>
  <c r="C71" i="4"/>
  <c r="E71" i="4"/>
  <c r="G71" i="4"/>
  <c r="G60" i="5"/>
  <c r="G61" i="5"/>
  <c r="F61" i="5"/>
  <c r="E61" i="5"/>
  <c r="D61" i="5"/>
  <c r="F20" i="4"/>
  <c r="J21" i="4"/>
  <c r="J45" i="5"/>
  <c r="I45" i="5"/>
  <c r="H45" i="5"/>
  <c r="G45" i="5"/>
  <c r="F21" i="4"/>
  <c r="J19" i="4"/>
  <c r="J20" i="4"/>
  <c r="J22" i="4"/>
  <c r="N19" i="4"/>
  <c r="N20" i="4"/>
  <c r="N21" i="4"/>
  <c r="F45" i="5"/>
  <c r="E45" i="5"/>
  <c r="D45" i="5"/>
  <c r="C45" i="5"/>
  <c r="A14" i="5"/>
  <c r="A12" i="5"/>
  <c r="F76" i="4"/>
  <c r="F77" i="4"/>
  <c r="F78" i="4"/>
  <c r="F79" i="4"/>
  <c r="F80" i="4"/>
  <c r="F81" i="4"/>
  <c r="F82" i="4"/>
  <c r="F83" i="4"/>
  <c r="F84" i="4"/>
  <c r="F85" i="4"/>
  <c r="F86" i="4"/>
  <c r="F87" i="4"/>
  <c r="F88" i="4"/>
  <c r="H76" i="4"/>
  <c r="H77" i="4"/>
  <c r="H78" i="4"/>
  <c r="H79" i="4"/>
  <c r="H80" i="4"/>
  <c r="H81" i="4"/>
  <c r="H82" i="4"/>
  <c r="H83" i="4"/>
  <c r="H84" i="4"/>
  <c r="H85" i="4"/>
  <c r="H86" i="4"/>
  <c r="H87" i="4"/>
  <c r="H88" i="4"/>
  <c r="J88" i="4"/>
  <c r="L88" i="4"/>
  <c r="J87" i="4"/>
  <c r="L87" i="4"/>
  <c r="J86" i="4"/>
  <c r="L86" i="4"/>
  <c r="J85" i="4"/>
  <c r="L85" i="4"/>
  <c r="J84" i="4"/>
  <c r="L84" i="4"/>
  <c r="J83" i="4"/>
  <c r="L83" i="4"/>
  <c r="J82" i="4"/>
  <c r="L82" i="4"/>
  <c r="J81" i="4"/>
  <c r="L81" i="4"/>
  <c r="J80" i="4"/>
  <c r="L80" i="4"/>
  <c r="J79" i="4"/>
  <c r="L79" i="4"/>
  <c r="J78" i="4"/>
  <c r="L78" i="4"/>
  <c r="J77" i="4"/>
  <c r="L77" i="4"/>
  <c r="J76" i="4"/>
  <c r="L76" i="4"/>
  <c r="O60" i="4"/>
  <c r="O61" i="4"/>
  <c r="O62" i="4"/>
  <c r="O63" i="4"/>
  <c r="O64" i="4"/>
  <c r="O65" i="4"/>
  <c r="O66" i="4"/>
  <c r="O67" i="4"/>
  <c r="O68" i="4"/>
  <c r="O69" i="4"/>
  <c r="O70" i="4"/>
  <c r="O71" i="4"/>
  <c r="O72" i="4"/>
  <c r="M60" i="4"/>
  <c r="M61" i="4"/>
  <c r="M62" i="4"/>
  <c r="M63" i="4"/>
  <c r="M64" i="4"/>
  <c r="M65" i="4"/>
  <c r="M66" i="4"/>
  <c r="M67" i="4"/>
  <c r="M68" i="4"/>
  <c r="M69" i="4"/>
  <c r="M70" i="4"/>
  <c r="M71" i="4"/>
  <c r="M72" i="4"/>
  <c r="K60" i="4"/>
  <c r="K61" i="4"/>
  <c r="K62" i="4"/>
  <c r="K63" i="4"/>
  <c r="K64" i="4"/>
  <c r="K65" i="4"/>
  <c r="K66" i="4"/>
  <c r="K67" i="4"/>
  <c r="K68" i="4"/>
  <c r="K69" i="4"/>
  <c r="K70" i="4"/>
  <c r="K71" i="4"/>
  <c r="K72" i="4"/>
  <c r="G72" i="4"/>
  <c r="E72" i="4"/>
  <c r="C72" i="4"/>
  <c r="L55" i="4"/>
  <c r="J55" i="4"/>
  <c r="H55" i="4"/>
  <c r="F55" i="4"/>
  <c r="D55" i="4"/>
  <c r="N54" i="4"/>
  <c r="L54" i="4"/>
  <c r="J54" i="4"/>
  <c r="H54" i="4"/>
  <c r="F54" i="4"/>
  <c r="D54" i="4"/>
  <c r="N53" i="4"/>
  <c r="L53" i="4"/>
  <c r="J53" i="4"/>
  <c r="H53" i="4"/>
  <c r="F53" i="4"/>
  <c r="D53" i="4"/>
  <c r="F39" i="4"/>
  <c r="L39" i="4"/>
  <c r="F40" i="4"/>
  <c r="L40" i="4"/>
  <c r="F41" i="4"/>
  <c r="L41" i="4"/>
  <c r="F43" i="4"/>
  <c r="L43" i="4"/>
  <c r="F44" i="4"/>
  <c r="L44" i="4"/>
  <c r="F45" i="4"/>
  <c r="L45" i="4"/>
  <c r="F46" i="4"/>
  <c r="L46" i="4"/>
  <c r="F47" i="4"/>
  <c r="L47" i="4"/>
  <c r="F48" i="4"/>
  <c r="L48" i="4"/>
  <c r="L49" i="4"/>
  <c r="F50" i="4"/>
  <c r="L50" i="4"/>
  <c r="L51" i="4"/>
  <c r="J39" i="4"/>
  <c r="J40" i="4"/>
  <c r="J41" i="4"/>
  <c r="J42" i="4"/>
  <c r="J43" i="4"/>
  <c r="J44" i="4"/>
  <c r="J45" i="4"/>
  <c r="J46" i="4"/>
  <c r="J47" i="4"/>
  <c r="J48" i="4"/>
  <c r="J49" i="4"/>
  <c r="J50" i="4"/>
  <c r="J51" i="4"/>
  <c r="H39" i="4"/>
  <c r="H40" i="4"/>
  <c r="H41" i="4"/>
  <c r="H42" i="4"/>
  <c r="H43" i="4"/>
  <c r="H44" i="4"/>
  <c r="H45" i="4"/>
  <c r="H46" i="4"/>
  <c r="H47" i="4"/>
  <c r="H48" i="4"/>
  <c r="H49" i="4"/>
  <c r="H50" i="4"/>
  <c r="H51" i="4"/>
  <c r="F51" i="4"/>
  <c r="F31" i="4"/>
  <c r="F32" i="4"/>
  <c r="F33" i="4"/>
  <c r="F34" i="4"/>
  <c r="J31" i="4"/>
  <c r="J32" i="4"/>
  <c r="J33" i="4"/>
  <c r="J34" i="4"/>
  <c r="N31" i="4"/>
  <c r="N32" i="4"/>
  <c r="N33" i="4"/>
  <c r="N34" i="4"/>
  <c r="J35" i="4"/>
  <c r="N29" i="4"/>
  <c r="J29" i="4"/>
  <c r="F29" i="4"/>
  <c r="N28" i="4"/>
  <c r="J28" i="4"/>
  <c r="F28" i="4"/>
  <c r="N27" i="4"/>
  <c r="J27" i="4"/>
  <c r="F27" i="4"/>
  <c r="N26" i="4"/>
  <c r="J26" i="4"/>
  <c r="F26" i="4"/>
  <c r="N24" i="4"/>
  <c r="F24" i="4"/>
  <c r="A14" i="4"/>
  <c r="A12" i="4"/>
  <c r="A367" i="3"/>
  <c r="A366" i="3"/>
  <c r="A365" i="3"/>
  <c r="A364" i="3"/>
  <c r="A363" i="3"/>
  <c r="A362" i="3"/>
  <c r="A361" i="3"/>
  <c r="A360" i="3"/>
  <c r="A359" i="3"/>
  <c r="A358" i="3"/>
  <c r="A357" i="3"/>
  <c r="A356" i="3"/>
  <c r="A355" i="3"/>
  <c r="A354" i="3"/>
  <c r="A353" i="3"/>
  <c r="A352" i="3"/>
  <c r="A351" i="3"/>
  <c r="A350" i="3"/>
  <c r="A349" i="3"/>
  <c r="A348" i="3"/>
  <c r="A347" i="3"/>
  <c r="A346" i="3"/>
  <c r="A345" i="3"/>
  <c r="A344" i="3"/>
  <c r="A343" i="3"/>
  <c r="A342" i="3"/>
  <c r="A341" i="3"/>
  <c r="A340" i="3"/>
  <c r="A339" i="3"/>
  <c r="A338" i="3"/>
  <c r="A337" i="3"/>
  <c r="A336" i="3"/>
  <c r="A335" i="3"/>
  <c r="A334" i="3"/>
  <c r="A333" i="3"/>
  <c r="A332" i="3"/>
  <c r="A331" i="3"/>
  <c r="A330" i="3"/>
  <c r="A329" i="3"/>
  <c r="A328" i="3"/>
  <c r="A327" i="3"/>
  <c r="A326" i="3"/>
  <c r="A325" i="3"/>
  <c r="A324" i="3"/>
  <c r="A323" i="3"/>
  <c r="A322" i="3"/>
  <c r="A321" i="3"/>
  <c r="A320" i="3"/>
  <c r="A319" i="3"/>
  <c r="A318" i="3"/>
  <c r="A317" i="3"/>
  <c r="A316" i="3"/>
  <c r="A315" i="3"/>
  <c r="A314" i="3"/>
  <c r="A313" i="3"/>
  <c r="A312" i="3"/>
  <c r="A311" i="3"/>
  <c r="A310" i="3"/>
  <c r="A309" i="3"/>
  <c r="A308" i="3"/>
  <c r="A307" i="3"/>
  <c r="A306" i="3"/>
  <c r="A305" i="3"/>
  <c r="A304" i="3"/>
  <c r="A303" i="3"/>
  <c r="A302" i="3"/>
  <c r="A301" i="3"/>
  <c r="A300" i="3"/>
  <c r="A299" i="3"/>
  <c r="A298" i="3"/>
  <c r="A297" i="3"/>
  <c r="A296" i="3"/>
  <c r="A295" i="3"/>
  <c r="A294" i="3"/>
  <c r="A293" i="3"/>
  <c r="A292" i="3"/>
  <c r="A291" i="3"/>
  <c r="A290" i="3"/>
  <c r="A289" i="3"/>
  <c r="A288" i="3"/>
  <c r="A287" i="3"/>
  <c r="A286" i="3"/>
  <c r="A285" i="3"/>
  <c r="A284" i="3"/>
  <c r="A283" i="3"/>
  <c r="A282" i="3"/>
  <c r="A281" i="3"/>
  <c r="A280" i="3"/>
  <c r="A279" i="3"/>
  <c r="A278" i="3"/>
  <c r="A277" i="3"/>
  <c r="A276" i="3"/>
  <c r="A275" i="3"/>
  <c r="A274" i="3"/>
  <c r="A273" i="3"/>
  <c r="A272" i="3"/>
  <c r="A271" i="3"/>
  <c r="A270" i="3"/>
  <c r="A269" i="3"/>
  <c r="A268" i="3"/>
  <c r="A267" i="3"/>
  <c r="A266" i="3"/>
  <c r="A265" i="3"/>
  <c r="A264" i="3"/>
  <c r="A263" i="3"/>
  <c r="A262" i="3"/>
  <c r="A261" i="3"/>
  <c r="A260" i="3"/>
  <c r="A259" i="3"/>
  <c r="A258" i="3"/>
  <c r="A257" i="3"/>
  <c r="A256" i="3"/>
  <c r="A255" i="3"/>
  <c r="A254" i="3"/>
  <c r="A253" i="3"/>
  <c r="A252" i="3"/>
  <c r="A251" i="3"/>
  <c r="A250" i="3"/>
  <c r="A249" i="3"/>
  <c r="A248" i="3"/>
  <c r="A247" i="3"/>
  <c r="A246" i="3"/>
  <c r="A245" i="3"/>
  <c r="A244" i="3"/>
  <c r="A243" i="3"/>
  <c r="A242" i="3"/>
  <c r="A241" i="3"/>
  <c r="A240" i="3"/>
  <c r="A239" i="3"/>
  <c r="A238" i="3"/>
  <c r="A237" i="3"/>
  <c r="A236" i="3"/>
  <c r="A235" i="3"/>
  <c r="A234" i="3"/>
  <c r="A233" i="3"/>
  <c r="A232" i="3"/>
  <c r="A231" i="3"/>
  <c r="A230" i="3"/>
  <c r="A229" i="3"/>
  <c r="A228" i="3"/>
  <c r="A227" i="3"/>
  <c r="A226" i="3"/>
  <c r="A225" i="3"/>
  <c r="A224" i="3"/>
  <c r="A223" i="3"/>
  <c r="A222" i="3"/>
  <c r="A221" i="3"/>
  <c r="A220" i="3"/>
  <c r="A219" i="3"/>
  <c r="A218" i="3"/>
  <c r="A217" i="3"/>
  <c r="A216" i="3"/>
  <c r="A215" i="3"/>
  <c r="A214" i="3"/>
  <c r="A213" i="3"/>
  <c r="A212" i="3"/>
  <c r="A211" i="3"/>
  <c r="A210" i="3"/>
  <c r="A209" i="3"/>
  <c r="A208" i="3"/>
  <c r="A207" i="3"/>
  <c r="A206" i="3"/>
  <c r="A205" i="3"/>
  <c r="A204" i="3"/>
  <c r="A203" i="3"/>
  <c r="A202" i="3"/>
  <c r="A201" i="3"/>
  <c r="A200" i="3"/>
  <c r="A199" i="3"/>
  <c r="A198" i="3"/>
  <c r="A197" i="3"/>
  <c r="A196" i="3"/>
  <c r="A195" i="3"/>
  <c r="A194" i="3"/>
  <c r="A193" i="3"/>
  <c r="A192" i="3"/>
  <c r="A191" i="3"/>
  <c r="A190" i="3"/>
  <c r="A189" i="3"/>
  <c r="A188" i="3"/>
  <c r="A187" i="3"/>
  <c r="A186" i="3"/>
  <c r="A185" i="3"/>
  <c r="A184" i="3"/>
  <c r="A183" i="3"/>
  <c r="A182" i="3"/>
  <c r="A181" i="3"/>
  <c r="A180" i="3"/>
  <c r="A179" i="3"/>
  <c r="A178" i="3"/>
  <c r="A177" i="3"/>
  <c r="A176" i="3"/>
  <c r="A175" i="3"/>
  <c r="A174" i="3"/>
  <c r="A173" i="3"/>
  <c r="A172" i="3"/>
  <c r="A171" i="3"/>
  <c r="A170" i="3"/>
  <c r="A169" i="3"/>
  <c r="A168" i="3"/>
  <c r="A167" i="3"/>
  <c r="A166" i="3"/>
  <c r="A165" i="3"/>
  <c r="A164" i="3"/>
  <c r="A163" i="3"/>
  <c r="A162" i="3"/>
  <c r="A161" i="3"/>
  <c r="A160" i="3"/>
  <c r="A159" i="3"/>
  <c r="A158" i="3"/>
  <c r="A157" i="3"/>
  <c r="A156" i="3"/>
  <c r="A155" i="3"/>
  <c r="A154" i="3"/>
  <c r="A153" i="3"/>
  <c r="A152" i="3"/>
  <c r="A151" i="3"/>
  <c r="A150" i="3"/>
  <c r="A149" i="3"/>
  <c r="A148" i="3"/>
  <c r="A147" i="3"/>
  <c r="A146" i="3"/>
  <c r="A145" i="3"/>
  <c r="A144" i="3"/>
  <c r="A143" i="3"/>
  <c r="A142" i="3"/>
  <c r="A141" i="3"/>
  <c r="A140" i="3"/>
  <c r="A139" i="3"/>
  <c r="A138" i="3"/>
  <c r="A137" i="3"/>
  <c r="A136" i="3"/>
  <c r="A135" i="3"/>
  <c r="A134" i="3"/>
  <c r="A133" i="3"/>
  <c r="A132" i="3"/>
  <c r="A131" i="3"/>
  <c r="A130" i="3"/>
  <c r="A129" i="3"/>
  <c r="A128" i="3"/>
  <c r="A127" i="3"/>
  <c r="A126" i="3"/>
  <c r="A125" i="3"/>
  <c r="A124" i="3"/>
  <c r="A123" i="3"/>
  <c r="A122" i="3"/>
  <c r="A121" i="3"/>
  <c r="A120" i="3"/>
  <c r="A119" i="3"/>
  <c r="A118" i="3"/>
  <c r="A117" i="3"/>
  <c r="A116" i="3"/>
  <c r="A115" i="3"/>
  <c r="A114" i="3"/>
  <c r="A113" i="3"/>
  <c r="A112" i="3"/>
  <c r="A111" i="3"/>
  <c r="A110" i="3"/>
  <c r="A109" i="3"/>
  <c r="A108" i="3"/>
  <c r="A107" i="3"/>
  <c r="A106" i="3"/>
  <c r="A105" i="3"/>
  <c r="A104" i="3"/>
  <c r="A103" i="3"/>
  <c r="A102" i="3"/>
  <c r="A101" i="3"/>
  <c r="A100" i="3"/>
  <c r="A99" i="3"/>
  <c r="A98" i="3"/>
  <c r="A97" i="3"/>
  <c r="A96" i="3"/>
  <c r="A95" i="3"/>
  <c r="A94" i="3"/>
  <c r="A93" i="3"/>
  <c r="A92" i="3"/>
  <c r="A91" i="3"/>
  <c r="A90" i="3"/>
  <c r="A89" i="3"/>
  <c r="A88" i="3"/>
  <c r="A87" i="3"/>
  <c r="A86" i="3"/>
  <c r="A85" i="3"/>
  <c r="A84" i="3"/>
  <c r="A83" i="3"/>
  <c r="A82" i="3"/>
  <c r="A81" i="3"/>
  <c r="A80" i="3"/>
  <c r="A79" i="3"/>
  <c r="A78" i="3"/>
  <c r="A77" i="3"/>
  <c r="A76" i="3"/>
  <c r="A75" i="3"/>
  <c r="A74" i="3"/>
  <c r="A73" i="3"/>
  <c r="A72" i="3"/>
  <c r="A71" i="3"/>
  <c r="A70" i="3"/>
  <c r="A69" i="3"/>
  <c r="A68" i="3"/>
  <c r="A67" i="3"/>
  <c r="A66" i="3"/>
  <c r="A65" i="3"/>
  <c r="A64" i="3"/>
  <c r="A63" i="3"/>
  <c r="A62" i="3"/>
  <c r="A61" i="3"/>
  <c r="A60" i="3"/>
  <c r="A59" i="3"/>
  <c r="A58" i="3"/>
  <c r="A57" i="3"/>
  <c r="A56" i="3"/>
  <c r="A55" i="3"/>
  <c r="A54" i="3"/>
  <c r="A53" i="3"/>
  <c r="A52" i="3"/>
  <c r="A51" i="3"/>
  <c r="A50" i="3"/>
  <c r="A49" i="3"/>
  <c r="A48" i="3"/>
  <c r="A47" i="3"/>
  <c r="A46" i="3"/>
  <c r="A45" i="3"/>
  <c r="A44" i="3"/>
  <c r="A43" i="3"/>
  <c r="A42" i="3"/>
  <c r="A41" i="3"/>
  <c r="A40" i="3"/>
  <c r="A39" i="3"/>
  <c r="A38" i="3"/>
  <c r="A37" i="3"/>
  <c r="A36" i="3"/>
  <c r="A35" i="3"/>
  <c r="A34" i="3"/>
  <c r="A33" i="3"/>
  <c r="A32" i="3"/>
  <c r="A31" i="3"/>
  <c r="A30" i="3"/>
  <c r="A29" i="3"/>
  <c r="A28" i="3"/>
  <c r="A27" i="3"/>
  <c r="A26" i="3"/>
  <c r="A25" i="3"/>
  <c r="A24" i="3"/>
  <c r="A23" i="3"/>
  <c r="A22" i="3"/>
  <c r="A21" i="3"/>
  <c r="A20" i="3"/>
  <c r="A19" i="3"/>
  <c r="A18" i="3"/>
  <c r="E16" i="3"/>
  <c r="A12" i="3"/>
  <c r="F76" i="11"/>
  <c r="F76" i="12"/>
  <c r="F76" i="13"/>
  <c r="F76" i="15"/>
  <c r="F76" i="16"/>
  <c r="F76" i="17"/>
  <c r="F76" i="19"/>
  <c r="F76" i="20"/>
  <c r="F76"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Jennifer Sandoval</author>
  </authors>
  <commentList>
    <comment ref="B17" authorId="0" shapeId="0" xr:uid="{82AB9AE9-3539-4D2B-A0F4-E60F1BA8C1A5}">
      <text>
        <r>
          <rPr>
            <b/>
            <sz val="9"/>
            <color rgb="FF000000"/>
            <rFont val="Tahoma"/>
            <family val="2"/>
          </rPr>
          <t>Ryan Tan:</t>
        </r>
        <r>
          <rPr>
            <sz val="9"/>
            <color rgb="FF000000"/>
            <rFont val="Tahoma"/>
            <family val="2"/>
          </rPr>
          <t xml:space="preserve">
</t>
        </r>
        <r>
          <rPr>
            <sz val="9"/>
            <color rgb="FF000000"/>
            <rFont val="Tahoma"/>
            <family val="2"/>
          </rPr>
          <t>Remember to alphabetize your club members by last name!</t>
        </r>
      </text>
    </comment>
    <comment ref="L17" authorId="0" shapeId="0" xr:uid="{1AF1E5CA-BB15-4079-A57C-802F4EA1A52D}">
      <text>
        <r>
          <rPr>
            <b/>
            <sz val="9"/>
            <color rgb="FF000000"/>
            <rFont val="Tahoma"/>
            <family val="2"/>
          </rPr>
          <t>Ryan Tan:</t>
        </r>
        <r>
          <rPr>
            <sz val="9"/>
            <color rgb="FF000000"/>
            <rFont val="Tahoma"/>
            <family val="2"/>
          </rPr>
          <t xml:space="preserve">
</t>
        </r>
        <r>
          <rPr>
            <sz val="9"/>
            <color rgb="FF000000"/>
            <rFont val="Tahoma"/>
            <family val="2"/>
          </rPr>
          <t xml:space="preserve">This column will add one calendar year to the date next to it and will be the day the member needs to pay dues in order to be a dues-paid member.
</t>
        </r>
        <r>
          <rPr>
            <u/>
            <sz val="9"/>
            <color rgb="FF000000"/>
            <rFont val="Tahoma"/>
            <family val="2"/>
          </rPr>
          <t xml:space="preserve">
</t>
        </r>
        <r>
          <rPr>
            <u/>
            <sz val="9"/>
            <color rgb="FF000000"/>
            <rFont val="Tahoma"/>
            <family val="2"/>
          </rPr>
          <t>Color Coding:</t>
        </r>
        <r>
          <rPr>
            <sz val="9"/>
            <color rgb="FF000000"/>
            <rFont val="Tahoma"/>
            <family val="2"/>
          </rPr>
          <t xml:space="preserve">
</t>
        </r>
        <r>
          <rPr>
            <sz val="9"/>
            <color rgb="FF000000"/>
            <rFont val="Tahoma"/>
            <family val="2"/>
          </rPr>
          <t xml:space="preserve">Green with date: Dues-Paid Member
</t>
        </r>
        <r>
          <rPr>
            <sz val="9"/>
            <color rgb="FF000000"/>
            <rFont val="Tahoma"/>
            <family val="2"/>
          </rPr>
          <t xml:space="preserve">Red: Non-Dues Paid Member
</t>
        </r>
        <r>
          <rPr>
            <sz val="9"/>
            <color rgb="FF000000"/>
            <rFont val="Tahoma"/>
            <family val="2"/>
          </rPr>
          <t>Green without date: Blank cell, so nothing here!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Katelyn Duch</author>
  </authors>
  <commentList>
    <comment ref="A18" authorId="0" shapeId="0" xr:uid="{00000000-0006-0000-0D00-000001000000}">
      <text>
        <r>
          <rPr>
            <b/>
            <sz val="10"/>
            <color rgb="FF000000"/>
            <rFont val="Calibri"/>
            <family val="2"/>
          </rPr>
          <t>Ryan Tan</t>
        </r>
        <r>
          <rPr>
            <b/>
            <sz val="9"/>
            <color rgb="FF000000"/>
            <rFont val="Tahoma"/>
            <family val="2"/>
          </rPr>
          <t>:</t>
        </r>
        <r>
          <rPr>
            <sz val="9"/>
            <color rgb="FF000000"/>
            <rFont val="Tahoma"/>
            <family val="2"/>
          </rPr>
          <t xml:space="preserve">
</t>
        </r>
        <r>
          <rPr>
            <sz val="9"/>
            <color rgb="FF000000"/>
            <rFont val="Tahoma"/>
            <family val="2"/>
          </rPr>
          <t>If you come back to this month to make revisions, please mark the date when you made the revisions and also make the revised text red, so we know what has been revised!</t>
        </r>
      </text>
    </comment>
    <comment ref="J24" authorId="0" shapeId="0" xr:uid="{00000000-0006-0000-0D00-000002000000}">
      <text>
        <r>
          <rPr>
            <b/>
            <sz val="10"/>
            <color rgb="FF000000"/>
            <rFont val="Calibri"/>
            <family val="2"/>
          </rPr>
          <t>Ryan Tan</t>
        </r>
        <r>
          <rPr>
            <b/>
            <sz val="9"/>
            <color rgb="FF000000"/>
            <rFont val="Calibri"/>
            <family val="2"/>
          </rPr>
          <t xml:space="preserve">:
</t>
        </r>
        <r>
          <rPr>
            <sz val="9"/>
            <color rgb="FF000000"/>
            <rFont val="Tahoma"/>
            <family val="2"/>
          </rPr>
          <t>Don't forget to input how many members paid this month!</t>
        </r>
      </text>
    </comment>
    <comment ref="A62" authorId="0" shapeId="0" xr:uid="{00000000-0006-0000-0D00-000003000000}">
      <text>
        <r>
          <rPr>
            <b/>
            <sz val="10"/>
            <color rgb="FF000000"/>
            <rFont val="Calibri"/>
            <family val="2"/>
          </rPr>
          <t>Ryan Tan</t>
        </r>
        <r>
          <rPr>
            <b/>
            <sz val="9"/>
            <color rgb="FF000000"/>
            <rFont val="Tahoma"/>
            <family val="2"/>
          </rPr>
          <t>:</t>
        </r>
        <r>
          <rPr>
            <sz val="9"/>
            <color rgb="FF000000"/>
            <rFont val="Tahoma"/>
            <family val="2"/>
          </rPr>
          <t xml:space="preserve">
</t>
        </r>
        <r>
          <rPr>
            <sz val="9"/>
            <color rgb="FF000000"/>
            <rFont val="Tahoma"/>
            <family val="2"/>
          </rPr>
          <t xml:space="preserve">The District Kiwanis Family and Foundation committee sends a list of supplemental questions through a Google Doc form, to your Club's Kiwanis Family Chairs, or another designee.
</t>
        </r>
        <r>
          <rPr>
            <sz val="9"/>
            <color rgb="FF000000"/>
            <rFont val="Tahoma"/>
            <family val="2"/>
          </rPr>
          <t xml:space="preserve">
</t>
        </r>
        <r>
          <rPr>
            <sz val="9"/>
            <color rgb="FF000000"/>
            <rFont val="Tahoma"/>
            <family val="2"/>
          </rPr>
          <t>If they have not received it, then please e-mail me!</t>
        </r>
      </text>
    </comment>
    <comment ref="C136" authorId="0" shapeId="0" xr:uid="{00000000-0006-0000-0D00-000005000000}">
      <text>
        <r>
          <rPr>
            <b/>
            <sz val="9"/>
            <color rgb="FF000000"/>
            <rFont val="Tahoma"/>
            <family val="2"/>
          </rPr>
          <t>Ryan Tan:</t>
        </r>
        <r>
          <rPr>
            <sz val="9"/>
            <color rgb="FF000000"/>
            <rFont val="Tahoma"/>
            <family val="2"/>
          </rPr>
          <t xml:space="preserve">
</t>
        </r>
        <r>
          <rPr>
            <sz val="9"/>
            <color rgb="FF000000"/>
            <rFont val="Tahoma"/>
            <family val="2"/>
          </rPr>
          <t>Be as descriptive as possible! Don't title your events with abbreviations, as we would like to know which events you all had!</t>
        </r>
      </text>
    </comment>
    <comment ref="G136" authorId="0" shapeId="0" xr:uid="{00000000-0006-0000-0D00-000006000000}">
      <text>
        <r>
          <rPr>
            <sz val="9"/>
            <color rgb="FF000000"/>
            <rFont val="Tahoma"/>
            <family val="2"/>
          </rPr>
          <t>Total Service Hours</t>
        </r>
      </text>
    </comment>
    <comment ref="H136" authorId="0" shapeId="0" xr:uid="{00000000-0006-0000-0D00-000007000000}">
      <text>
        <r>
          <rPr>
            <sz val="9"/>
            <color indexed="81"/>
            <rFont val="Tahoma"/>
            <family val="2"/>
          </rPr>
          <t>Total Administrative Hours</t>
        </r>
      </text>
    </comment>
    <comment ref="I136" authorId="0" shapeId="0" xr:uid="{00000000-0006-0000-0D00-000008000000}">
      <text>
        <r>
          <rPr>
            <sz val="9"/>
            <color indexed="81"/>
            <rFont val="Tahoma"/>
            <family val="2"/>
          </rPr>
          <t>Total Fellowship Hours</t>
        </r>
      </text>
    </comment>
    <comment ref="J136" authorId="0" shapeId="0" xr:uid="{00000000-0006-0000-0D00-000009000000}">
      <text>
        <r>
          <rPr>
            <sz val="9"/>
            <color indexed="81"/>
            <rFont val="Tahoma"/>
            <family val="2"/>
          </rPr>
          <t>Community Service Tag</t>
        </r>
      </text>
    </comment>
    <comment ref="K136" authorId="0" shapeId="0" xr:uid="{00000000-0006-0000-0D00-00000A000000}">
      <text>
        <r>
          <rPr>
            <sz val="9"/>
            <color indexed="81"/>
            <rFont val="Tahoma"/>
            <family val="2"/>
          </rPr>
          <t>Campus Service Tag</t>
        </r>
      </text>
    </comment>
    <comment ref="L136" authorId="0" shapeId="0" xr:uid="{00000000-0006-0000-0D00-00000B000000}">
      <text>
        <r>
          <rPr>
            <sz val="9"/>
            <color indexed="81"/>
            <rFont val="Tahoma"/>
            <family val="2"/>
          </rPr>
          <t>Continuing Service Tag</t>
        </r>
      </text>
    </comment>
    <comment ref="M136" authorId="0" shapeId="0" xr:uid="{00000000-0006-0000-0D00-00000C000000}">
      <text>
        <r>
          <rPr>
            <sz val="9"/>
            <color indexed="81"/>
            <rFont val="Tahoma"/>
            <family val="2"/>
          </rPr>
          <t>District Service Initiative Tag</t>
        </r>
      </text>
    </comment>
    <comment ref="N136" authorId="0" shapeId="0" xr:uid="{00000000-0006-0000-0D00-00000D000000}">
      <text>
        <r>
          <rPr>
            <sz val="9"/>
            <color indexed="81"/>
            <rFont val="Tahoma"/>
            <family val="2"/>
          </rPr>
          <t>International Service Partner Tag</t>
        </r>
      </text>
    </comment>
    <comment ref="O136" authorId="0" shapeId="0" xr:uid="{00000000-0006-0000-0D00-00000E000000}">
      <text>
        <r>
          <rPr>
            <sz val="9"/>
            <color indexed="81"/>
            <rFont val="Tahoma"/>
            <family val="2"/>
          </rPr>
          <t>Administrative Tag</t>
        </r>
      </text>
    </comment>
    <comment ref="P136" authorId="0" shapeId="0" xr:uid="{00000000-0006-0000-0D00-00000F000000}">
      <text>
        <r>
          <rPr>
            <sz val="9"/>
            <color indexed="81"/>
            <rFont val="Tahoma"/>
            <family val="2"/>
          </rPr>
          <t>Social Tag</t>
        </r>
      </text>
    </comment>
    <comment ref="Q136" authorId="0" shapeId="0" xr:uid="{00000000-0006-0000-0D00-000010000000}">
      <text>
        <r>
          <rPr>
            <sz val="9"/>
            <color indexed="81"/>
            <rFont val="Tahoma"/>
            <family val="2"/>
          </rPr>
          <t>Membership Development &amp; Education Tag</t>
        </r>
      </text>
    </comment>
    <comment ref="R136" authorId="0" shapeId="0" xr:uid="{00000000-0006-0000-0D00-000011000000}">
      <text>
        <r>
          <rPr>
            <sz val="9"/>
            <color indexed="81"/>
            <rFont val="Tahoma"/>
            <family val="2"/>
          </rPr>
          <t>Fundraiser Tag</t>
        </r>
      </text>
    </comment>
    <comment ref="S136" authorId="0" shapeId="0" xr:uid="{00000000-0006-0000-0D00-000012000000}">
      <text>
        <r>
          <rPr>
            <sz val="9"/>
            <color indexed="81"/>
            <rFont val="Tahoma"/>
            <family val="2"/>
          </rPr>
          <t>At least 2 Circle K Alumni tag</t>
        </r>
      </text>
    </comment>
    <comment ref="T136" authorId="0" shapeId="0" xr:uid="{00000000-0006-0000-0D00-000013000000}">
      <text>
        <r>
          <rPr>
            <sz val="9"/>
            <color indexed="81"/>
            <rFont val="Tahoma"/>
            <family val="2"/>
          </rPr>
          <t>More than 2 Kiwanis Family members present tag</t>
        </r>
      </text>
    </comment>
    <comment ref="U136" authorId="0" shapeId="0" xr:uid="{00000000-0006-0000-0D00-000014000000}">
      <text>
        <r>
          <rPr>
            <sz val="9"/>
            <color indexed="81"/>
            <rFont val="Tahoma"/>
            <family val="2"/>
          </rPr>
          <t>Interclub Tag</t>
        </r>
      </text>
    </comment>
    <comment ref="V136" authorId="0" shapeId="0" xr:uid="{00000000-0006-0000-0D00-000015000000}">
      <text>
        <r>
          <rPr>
            <sz val="9"/>
            <color indexed="81"/>
            <rFont val="Tahoma"/>
            <family val="2"/>
          </rPr>
          <t>Webinar Tag</t>
        </r>
      </text>
    </comment>
    <comment ref="W136" authorId="0" shapeId="0" xr:uid="{00000000-0006-0000-0D00-000016000000}">
      <text>
        <r>
          <rPr>
            <sz val="9"/>
            <color indexed="81"/>
            <rFont val="Tahoma"/>
            <family val="2"/>
          </rPr>
          <t>Division Tag</t>
        </r>
      </text>
    </comment>
    <comment ref="X136" authorId="0" shapeId="0" xr:uid="{00000000-0006-0000-0D00-000017000000}">
      <text>
        <r>
          <rPr>
            <sz val="9"/>
            <color indexed="81"/>
            <rFont val="Tahoma"/>
            <family val="2"/>
          </rPr>
          <t>District Tag</t>
        </r>
      </text>
    </comment>
    <comment ref="Y136" authorId="0" shapeId="0" xr:uid="{00000000-0006-0000-0D00-000018000000}">
      <text>
        <r>
          <rPr>
            <sz val="9"/>
            <color indexed="81"/>
            <rFont val="Tahoma"/>
            <family val="2"/>
          </rPr>
          <t>International Tag</t>
        </r>
      </text>
    </comment>
    <comment ref="Z136" authorId="0" shapeId="0" xr:uid="{00000000-0006-0000-0D00-000019000000}">
      <text>
        <r>
          <rPr>
            <sz val="9"/>
            <color indexed="81"/>
            <rFont val="Tahoma"/>
            <family val="2"/>
          </rPr>
          <t>Club hosted Tag</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Katelyn Duch</author>
    <author>Wayne Cheng</author>
  </authors>
  <commentList>
    <comment ref="A18" authorId="0" shapeId="0" xr:uid="{00000000-0006-0000-0F00-000001000000}">
      <text>
        <r>
          <rPr>
            <b/>
            <sz val="10"/>
            <color rgb="FF000000"/>
            <rFont val="Calibri"/>
            <family val="2"/>
          </rPr>
          <t>Ryan Tan</t>
        </r>
        <r>
          <rPr>
            <b/>
            <sz val="9"/>
            <color rgb="FF000000"/>
            <rFont val="Tahoma"/>
            <family val="2"/>
          </rPr>
          <t>:</t>
        </r>
        <r>
          <rPr>
            <sz val="9"/>
            <color rgb="FF000000"/>
            <rFont val="Tahoma"/>
            <family val="2"/>
          </rPr>
          <t xml:space="preserve">
</t>
        </r>
        <r>
          <rPr>
            <sz val="9"/>
            <color rgb="FF000000"/>
            <rFont val="Tahoma"/>
            <family val="2"/>
          </rPr>
          <t>If you come back to this month to make revisions, please mark the date when you made the revisions and also make the revised text red, so we know what has been revised!</t>
        </r>
      </text>
    </comment>
    <comment ref="A23" authorId="0" shapeId="0" xr:uid="{00000000-0006-0000-0F00-000002000000}">
      <text>
        <r>
          <rPr>
            <b/>
            <sz val="10"/>
            <color rgb="FF000000"/>
            <rFont val="Calibri"/>
            <family val="2"/>
          </rPr>
          <t>Ryan Tan</t>
        </r>
        <r>
          <rPr>
            <b/>
            <sz val="9"/>
            <color rgb="FF000000"/>
            <rFont val="Tahoma"/>
            <family val="2"/>
          </rPr>
          <t>:</t>
        </r>
        <r>
          <rPr>
            <sz val="9"/>
            <color rgb="FF000000"/>
            <rFont val="Tahoma"/>
            <family val="2"/>
          </rPr>
          <t xml:space="preserve">
</t>
        </r>
        <r>
          <rPr>
            <sz val="9"/>
            <color rgb="FF000000"/>
            <rFont val="Tahoma"/>
            <family val="2"/>
          </rPr>
          <t>Don't forget to input how many members paid this month!</t>
        </r>
      </text>
    </comment>
    <comment ref="A62" authorId="0" shapeId="0" xr:uid="{00000000-0006-0000-0F00-000003000000}">
      <text>
        <r>
          <rPr>
            <b/>
            <sz val="10"/>
            <color rgb="FF000000"/>
            <rFont val="Calibri"/>
            <family val="2"/>
          </rPr>
          <t>Ryan Tan</t>
        </r>
        <r>
          <rPr>
            <b/>
            <sz val="9"/>
            <color rgb="FF000000"/>
            <rFont val="Tahoma"/>
            <family val="2"/>
          </rPr>
          <t>:</t>
        </r>
        <r>
          <rPr>
            <sz val="9"/>
            <color rgb="FF000000"/>
            <rFont val="Tahoma"/>
            <family val="2"/>
          </rPr>
          <t xml:space="preserve">
</t>
        </r>
        <r>
          <rPr>
            <sz val="9"/>
            <color rgb="FF000000"/>
            <rFont val="Tahoma"/>
            <family val="2"/>
          </rPr>
          <t xml:space="preserve">The District Kiwanis Family and Foundation committee sends a list of supplemental questions through a Google Doc form, to your Club's Kiwanis Family Chairs, or another designee.
</t>
        </r>
        <r>
          <rPr>
            <sz val="9"/>
            <color rgb="FF000000"/>
            <rFont val="Tahoma"/>
            <family val="2"/>
          </rPr>
          <t xml:space="preserve">
</t>
        </r>
        <r>
          <rPr>
            <sz val="9"/>
            <color rgb="FF000000"/>
            <rFont val="Tahoma"/>
            <family val="2"/>
          </rPr>
          <t>If they have not received it, then please e-mail me!</t>
        </r>
      </text>
    </comment>
    <comment ref="C136" authorId="0" shapeId="0" xr:uid="{00000000-0006-0000-0F00-000005000000}">
      <text>
        <r>
          <rPr>
            <b/>
            <sz val="9"/>
            <color rgb="FF000000"/>
            <rFont val="Tahoma"/>
            <family val="2"/>
          </rPr>
          <t>Ryan Tan:</t>
        </r>
        <r>
          <rPr>
            <sz val="9"/>
            <color rgb="FF000000"/>
            <rFont val="Tahoma"/>
            <family val="2"/>
          </rPr>
          <t xml:space="preserve">
</t>
        </r>
        <r>
          <rPr>
            <sz val="9"/>
            <color rgb="FF000000"/>
            <rFont val="Tahoma"/>
            <family val="2"/>
          </rPr>
          <t>Be as descriptive as possible! Don't title your events with abbreviations, as we would like to know which events you all had!</t>
        </r>
      </text>
    </comment>
    <comment ref="G136" authorId="0" shapeId="0" xr:uid="{00000000-0006-0000-0F00-000006000000}">
      <text>
        <r>
          <rPr>
            <sz val="9"/>
            <color rgb="FF000000"/>
            <rFont val="Tahoma"/>
            <family val="2"/>
          </rPr>
          <t xml:space="preserve">Total Service Hours
</t>
        </r>
      </text>
    </comment>
    <comment ref="H136" authorId="0" shapeId="0" xr:uid="{00000000-0006-0000-0F00-000007000000}">
      <text>
        <r>
          <rPr>
            <sz val="9"/>
            <color indexed="81"/>
            <rFont val="Tahoma"/>
            <family val="2"/>
          </rPr>
          <t>Total Administrative Hours</t>
        </r>
      </text>
    </comment>
    <comment ref="I136" authorId="0" shapeId="0" xr:uid="{00000000-0006-0000-0F00-000008000000}">
      <text>
        <r>
          <rPr>
            <sz val="9"/>
            <color indexed="81"/>
            <rFont val="Tahoma"/>
            <family val="2"/>
          </rPr>
          <t>Total Fellowship Hours</t>
        </r>
      </text>
    </comment>
    <comment ref="J136" authorId="0" shapeId="0" xr:uid="{00000000-0006-0000-0F00-000009000000}">
      <text>
        <r>
          <rPr>
            <sz val="9"/>
            <color indexed="81"/>
            <rFont val="Tahoma"/>
            <family val="2"/>
          </rPr>
          <t>Community Service Tag</t>
        </r>
      </text>
    </comment>
    <comment ref="K136" authorId="0" shapeId="0" xr:uid="{00000000-0006-0000-0F00-00000A000000}">
      <text>
        <r>
          <rPr>
            <sz val="9"/>
            <color indexed="81"/>
            <rFont val="Tahoma"/>
            <family val="2"/>
          </rPr>
          <t>Campus Service Tag</t>
        </r>
      </text>
    </comment>
    <comment ref="L136" authorId="0" shapeId="0" xr:uid="{00000000-0006-0000-0F00-00000B000000}">
      <text>
        <r>
          <rPr>
            <sz val="9"/>
            <color indexed="81"/>
            <rFont val="Tahoma"/>
            <family val="2"/>
          </rPr>
          <t>Continuing Service Tag</t>
        </r>
      </text>
    </comment>
    <comment ref="M136" authorId="0" shapeId="0" xr:uid="{00000000-0006-0000-0F00-00000C000000}">
      <text>
        <r>
          <rPr>
            <sz val="9"/>
            <color indexed="81"/>
            <rFont val="Tahoma"/>
            <family val="2"/>
          </rPr>
          <t>District Service Initiative Tag</t>
        </r>
      </text>
    </comment>
    <comment ref="N136" authorId="0" shapeId="0" xr:uid="{00000000-0006-0000-0F00-00000D000000}">
      <text>
        <r>
          <rPr>
            <sz val="9"/>
            <color indexed="81"/>
            <rFont val="Tahoma"/>
            <family val="2"/>
          </rPr>
          <t>International Service Partner Tag</t>
        </r>
      </text>
    </comment>
    <comment ref="O136" authorId="0" shapeId="0" xr:uid="{00000000-0006-0000-0F00-00000E000000}">
      <text>
        <r>
          <rPr>
            <sz val="9"/>
            <color indexed="81"/>
            <rFont val="Tahoma"/>
            <family val="2"/>
          </rPr>
          <t>Administrative Tag</t>
        </r>
      </text>
    </comment>
    <comment ref="P136" authorId="0" shapeId="0" xr:uid="{00000000-0006-0000-0F00-00000F000000}">
      <text>
        <r>
          <rPr>
            <sz val="9"/>
            <color indexed="81"/>
            <rFont val="Tahoma"/>
            <family val="2"/>
          </rPr>
          <t>Social Tag</t>
        </r>
      </text>
    </comment>
    <comment ref="Q136" authorId="0" shapeId="0" xr:uid="{00000000-0006-0000-0F00-000010000000}">
      <text>
        <r>
          <rPr>
            <sz val="9"/>
            <color indexed="81"/>
            <rFont val="Tahoma"/>
            <family val="2"/>
          </rPr>
          <t>Membership Development &amp; Education Tag</t>
        </r>
      </text>
    </comment>
    <comment ref="R136" authorId="0" shapeId="0" xr:uid="{00000000-0006-0000-0F00-000011000000}">
      <text>
        <r>
          <rPr>
            <sz val="9"/>
            <color indexed="81"/>
            <rFont val="Tahoma"/>
            <family val="2"/>
          </rPr>
          <t>Fundraiser Tag</t>
        </r>
      </text>
    </comment>
    <comment ref="S136" authorId="1" shapeId="0" xr:uid="{E6C63A00-CF46-491D-B1C6-CC467294E3F6}">
      <text>
        <r>
          <rPr>
            <sz val="9"/>
            <color indexed="81"/>
            <rFont val="Tahoma"/>
            <family val="2"/>
          </rPr>
          <t>At least 2 Circle K Alumni tag</t>
        </r>
      </text>
    </comment>
    <comment ref="T136" authorId="0" shapeId="0" xr:uid="{00000000-0006-0000-0F00-000012000000}">
      <text>
        <r>
          <rPr>
            <sz val="9"/>
            <color indexed="81"/>
            <rFont val="Tahoma"/>
            <family val="2"/>
          </rPr>
          <t>More than 2 Circle K members from another school present Tag</t>
        </r>
      </text>
    </comment>
    <comment ref="U136" authorId="0" shapeId="0" xr:uid="{00000000-0006-0000-0F00-000013000000}">
      <text>
        <r>
          <rPr>
            <sz val="9"/>
            <color indexed="81"/>
            <rFont val="Tahoma"/>
            <family val="2"/>
          </rPr>
          <t>Interclub Tag</t>
        </r>
      </text>
    </comment>
    <comment ref="V136" authorId="0" shapeId="0" xr:uid="{00000000-0006-0000-0F00-000014000000}">
      <text>
        <r>
          <rPr>
            <sz val="9"/>
            <color indexed="81"/>
            <rFont val="Tahoma"/>
            <family val="2"/>
          </rPr>
          <t>Webinar Tag</t>
        </r>
      </text>
    </comment>
    <comment ref="W136" authorId="0" shapeId="0" xr:uid="{00000000-0006-0000-0F00-000015000000}">
      <text>
        <r>
          <rPr>
            <sz val="9"/>
            <color indexed="81"/>
            <rFont val="Tahoma"/>
            <family val="2"/>
          </rPr>
          <t>Division Tag</t>
        </r>
      </text>
    </comment>
    <comment ref="X136" authorId="0" shapeId="0" xr:uid="{00000000-0006-0000-0F00-000016000000}">
      <text>
        <r>
          <rPr>
            <sz val="9"/>
            <color indexed="81"/>
            <rFont val="Tahoma"/>
            <family val="2"/>
          </rPr>
          <t>District Tag</t>
        </r>
      </text>
    </comment>
    <comment ref="Y136" authorId="0" shapeId="0" xr:uid="{00000000-0006-0000-0F00-000017000000}">
      <text>
        <r>
          <rPr>
            <sz val="9"/>
            <color indexed="81"/>
            <rFont val="Tahoma"/>
            <family val="2"/>
          </rPr>
          <t>International Tag</t>
        </r>
      </text>
    </comment>
    <comment ref="Z136" authorId="0" shapeId="0" xr:uid="{00000000-0006-0000-0F00-000018000000}">
      <text>
        <r>
          <rPr>
            <sz val="9"/>
            <color indexed="81"/>
            <rFont val="Tahoma"/>
            <family val="2"/>
          </rPr>
          <t>Club hosted Tag</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Katelyn Duch</author>
  </authors>
  <commentList>
    <comment ref="A18" authorId="0" shapeId="0" xr:uid="{00000000-0006-0000-1000-000001000000}">
      <text>
        <r>
          <rPr>
            <b/>
            <sz val="10"/>
            <color rgb="FF000000"/>
            <rFont val="Calibri"/>
            <family val="2"/>
          </rPr>
          <t>Ryan Tan</t>
        </r>
        <r>
          <rPr>
            <b/>
            <sz val="9"/>
            <color rgb="FF000000"/>
            <rFont val="Tahoma"/>
            <family val="2"/>
          </rPr>
          <t>:</t>
        </r>
        <r>
          <rPr>
            <sz val="9"/>
            <color rgb="FF000000"/>
            <rFont val="Tahoma"/>
            <family val="2"/>
          </rPr>
          <t xml:space="preserve">
</t>
        </r>
        <r>
          <rPr>
            <sz val="9"/>
            <color rgb="FF000000"/>
            <rFont val="Tahoma"/>
            <family val="2"/>
          </rPr>
          <t>If you come back to this month to make revisions, please mark the date when you made the revisions and also make the revised text red, so we know what has been revised!</t>
        </r>
      </text>
    </comment>
    <comment ref="J24" authorId="0" shapeId="0" xr:uid="{00000000-0006-0000-1000-000002000000}">
      <text>
        <r>
          <rPr>
            <b/>
            <sz val="10"/>
            <color rgb="FF000000"/>
            <rFont val="Calibri"/>
            <family val="2"/>
          </rPr>
          <t>Ryan Tan</t>
        </r>
        <r>
          <rPr>
            <b/>
            <sz val="9"/>
            <color rgb="FF000000"/>
            <rFont val="Tahoma"/>
            <family val="2"/>
          </rPr>
          <t>:</t>
        </r>
        <r>
          <rPr>
            <sz val="9"/>
            <color rgb="FF000000"/>
            <rFont val="Tahoma"/>
            <family val="2"/>
          </rPr>
          <t xml:space="preserve">
</t>
        </r>
        <r>
          <rPr>
            <sz val="9"/>
            <color rgb="FF000000"/>
            <rFont val="Tahoma"/>
            <family val="2"/>
          </rPr>
          <t>Don't forget to input how many members paid this month!</t>
        </r>
      </text>
    </comment>
    <comment ref="A62" authorId="0" shapeId="0" xr:uid="{00000000-0006-0000-1000-000003000000}">
      <text>
        <r>
          <rPr>
            <b/>
            <sz val="10"/>
            <color rgb="FF000000"/>
            <rFont val="Calibri"/>
            <family val="2"/>
          </rPr>
          <t>Ryan Tan</t>
        </r>
        <r>
          <rPr>
            <b/>
            <sz val="9"/>
            <color rgb="FF000000"/>
            <rFont val="Tahoma"/>
            <family val="2"/>
          </rPr>
          <t>:</t>
        </r>
        <r>
          <rPr>
            <sz val="9"/>
            <color rgb="FF000000"/>
            <rFont val="Tahoma"/>
            <family val="2"/>
          </rPr>
          <t xml:space="preserve">
</t>
        </r>
        <r>
          <rPr>
            <sz val="9"/>
            <color rgb="FF000000"/>
            <rFont val="Tahoma"/>
            <family val="2"/>
          </rPr>
          <t xml:space="preserve">The District Kiwanis Family and Foundation committee sends a list of supplemental questions through a Google Doc form, to your Club's Kiwanis Family Chairs, or another designee.
</t>
        </r>
        <r>
          <rPr>
            <sz val="9"/>
            <color rgb="FF000000"/>
            <rFont val="Tahoma"/>
            <family val="2"/>
          </rPr>
          <t xml:space="preserve">
</t>
        </r>
        <r>
          <rPr>
            <sz val="9"/>
            <color rgb="FF000000"/>
            <rFont val="Tahoma"/>
            <family val="2"/>
          </rPr>
          <t>If they have not received it, then please e-mail me!</t>
        </r>
      </text>
    </comment>
    <comment ref="C136" authorId="0" shapeId="0" xr:uid="{00000000-0006-0000-1000-000005000000}">
      <text>
        <r>
          <rPr>
            <b/>
            <sz val="9"/>
            <color rgb="FF000000"/>
            <rFont val="Tahoma"/>
            <family val="2"/>
          </rPr>
          <t>Ryan Tan:</t>
        </r>
        <r>
          <rPr>
            <sz val="9"/>
            <color rgb="FF000000"/>
            <rFont val="Tahoma"/>
            <family val="2"/>
          </rPr>
          <t xml:space="preserve">
</t>
        </r>
        <r>
          <rPr>
            <sz val="9"/>
            <color rgb="FF000000"/>
            <rFont val="Tahoma"/>
            <family val="2"/>
          </rPr>
          <t>Be as descriptive as possible! Don't title your events with abbreviations, as we would like to know which events you all had!</t>
        </r>
      </text>
    </comment>
    <comment ref="G136" authorId="0" shapeId="0" xr:uid="{00000000-0006-0000-1000-000006000000}">
      <text>
        <r>
          <rPr>
            <sz val="9"/>
            <color rgb="FF000000"/>
            <rFont val="Tahoma"/>
            <family val="2"/>
          </rPr>
          <t>Total Service Hours</t>
        </r>
      </text>
    </comment>
    <comment ref="H136" authorId="0" shapeId="0" xr:uid="{00000000-0006-0000-1000-000007000000}">
      <text>
        <r>
          <rPr>
            <sz val="9"/>
            <color indexed="81"/>
            <rFont val="Tahoma"/>
            <family val="2"/>
          </rPr>
          <t>Total Administrative Hours</t>
        </r>
      </text>
    </comment>
    <comment ref="I136" authorId="0" shapeId="0" xr:uid="{00000000-0006-0000-1000-000008000000}">
      <text>
        <r>
          <rPr>
            <sz val="9"/>
            <color indexed="81"/>
            <rFont val="Tahoma"/>
            <family val="2"/>
          </rPr>
          <t>Total Fellowship Hours</t>
        </r>
      </text>
    </comment>
    <comment ref="J136" authorId="0" shapeId="0" xr:uid="{00000000-0006-0000-1000-000009000000}">
      <text>
        <r>
          <rPr>
            <sz val="9"/>
            <color indexed="81"/>
            <rFont val="Tahoma"/>
            <family val="2"/>
          </rPr>
          <t>Community Service Tag</t>
        </r>
      </text>
    </comment>
    <comment ref="K136" authorId="0" shapeId="0" xr:uid="{00000000-0006-0000-1000-00000A000000}">
      <text>
        <r>
          <rPr>
            <sz val="9"/>
            <color indexed="81"/>
            <rFont val="Tahoma"/>
            <family val="2"/>
          </rPr>
          <t>Campus Service Tag</t>
        </r>
      </text>
    </comment>
    <comment ref="L136" authorId="0" shapeId="0" xr:uid="{00000000-0006-0000-1000-00000B000000}">
      <text>
        <r>
          <rPr>
            <sz val="9"/>
            <color indexed="81"/>
            <rFont val="Tahoma"/>
            <family val="2"/>
          </rPr>
          <t>Continuing Service Tag</t>
        </r>
      </text>
    </comment>
    <comment ref="M136" authorId="0" shapeId="0" xr:uid="{00000000-0006-0000-1000-00000C000000}">
      <text>
        <r>
          <rPr>
            <sz val="9"/>
            <color indexed="81"/>
            <rFont val="Tahoma"/>
            <family val="2"/>
          </rPr>
          <t>District Service Initiative Tag</t>
        </r>
      </text>
    </comment>
    <comment ref="N136" authorId="0" shapeId="0" xr:uid="{00000000-0006-0000-1000-00000D000000}">
      <text>
        <r>
          <rPr>
            <sz val="9"/>
            <color indexed="81"/>
            <rFont val="Tahoma"/>
            <family val="2"/>
          </rPr>
          <t>International Service Partner Tag</t>
        </r>
      </text>
    </comment>
    <comment ref="O136" authorId="0" shapeId="0" xr:uid="{00000000-0006-0000-1000-00000E000000}">
      <text>
        <r>
          <rPr>
            <sz val="9"/>
            <color indexed="81"/>
            <rFont val="Tahoma"/>
            <family val="2"/>
          </rPr>
          <t>Administrative Tag</t>
        </r>
      </text>
    </comment>
    <comment ref="P136" authorId="0" shapeId="0" xr:uid="{00000000-0006-0000-1000-00000F000000}">
      <text>
        <r>
          <rPr>
            <sz val="9"/>
            <color indexed="81"/>
            <rFont val="Tahoma"/>
            <family val="2"/>
          </rPr>
          <t>Social Tag</t>
        </r>
      </text>
    </comment>
    <comment ref="Q136" authorId="0" shapeId="0" xr:uid="{00000000-0006-0000-1000-000010000000}">
      <text>
        <r>
          <rPr>
            <sz val="9"/>
            <color indexed="81"/>
            <rFont val="Tahoma"/>
            <family val="2"/>
          </rPr>
          <t>Membership Development &amp; Education Tag</t>
        </r>
      </text>
    </comment>
    <comment ref="R136" authorId="0" shapeId="0" xr:uid="{00000000-0006-0000-1000-000011000000}">
      <text>
        <r>
          <rPr>
            <sz val="9"/>
            <color indexed="81"/>
            <rFont val="Tahoma"/>
            <family val="2"/>
          </rPr>
          <t>Fundraiser Tag</t>
        </r>
      </text>
    </comment>
    <comment ref="S136" authorId="0" shapeId="0" xr:uid="{00000000-0006-0000-1000-000012000000}">
      <text>
        <r>
          <rPr>
            <sz val="9"/>
            <color indexed="81"/>
            <rFont val="Tahoma"/>
            <family val="2"/>
          </rPr>
          <t>At least 2 Circle K Alumni tag</t>
        </r>
      </text>
    </comment>
    <comment ref="T136" authorId="0" shapeId="0" xr:uid="{00000000-0006-0000-1000-000013000000}">
      <text>
        <r>
          <rPr>
            <sz val="9"/>
            <color indexed="81"/>
            <rFont val="Tahoma"/>
            <family val="2"/>
          </rPr>
          <t>More than 2 Kiwanis Family members present Tag</t>
        </r>
      </text>
    </comment>
    <comment ref="U136" authorId="0" shapeId="0" xr:uid="{00000000-0006-0000-1000-000014000000}">
      <text>
        <r>
          <rPr>
            <sz val="9"/>
            <color indexed="81"/>
            <rFont val="Tahoma"/>
            <family val="2"/>
          </rPr>
          <t>Interclub Tag</t>
        </r>
      </text>
    </comment>
    <comment ref="V136" authorId="0" shapeId="0" xr:uid="{00000000-0006-0000-1000-000015000000}">
      <text>
        <r>
          <rPr>
            <sz val="9"/>
            <color indexed="81"/>
            <rFont val="Tahoma"/>
            <family val="2"/>
          </rPr>
          <t xml:space="preserve">Webinar Tag
</t>
        </r>
      </text>
    </comment>
    <comment ref="W136" authorId="0" shapeId="0" xr:uid="{00000000-0006-0000-1000-000016000000}">
      <text>
        <r>
          <rPr>
            <sz val="9"/>
            <color indexed="81"/>
            <rFont val="Tahoma"/>
            <family val="2"/>
          </rPr>
          <t>Division Tag</t>
        </r>
      </text>
    </comment>
    <comment ref="X136" authorId="0" shapeId="0" xr:uid="{00000000-0006-0000-1000-000017000000}">
      <text>
        <r>
          <rPr>
            <sz val="9"/>
            <color indexed="81"/>
            <rFont val="Tahoma"/>
            <family val="2"/>
          </rPr>
          <t>District Tag</t>
        </r>
      </text>
    </comment>
    <comment ref="Y136" authorId="0" shapeId="0" xr:uid="{00000000-0006-0000-1000-000018000000}">
      <text>
        <r>
          <rPr>
            <sz val="9"/>
            <color indexed="81"/>
            <rFont val="Tahoma"/>
            <family val="2"/>
          </rPr>
          <t>International Tag</t>
        </r>
      </text>
    </comment>
    <comment ref="Z136" authorId="0" shapeId="0" xr:uid="{00000000-0006-0000-1000-000019000000}">
      <text>
        <r>
          <rPr>
            <sz val="9"/>
            <color indexed="81"/>
            <rFont val="Tahoma"/>
            <family val="2"/>
          </rPr>
          <t>Club hosted Tag</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Katelyn Duch</author>
  </authors>
  <commentList>
    <comment ref="A18" authorId="0" shapeId="0" xr:uid="{00000000-0006-0000-1100-000001000000}">
      <text>
        <r>
          <rPr>
            <b/>
            <sz val="10"/>
            <color rgb="FF000000"/>
            <rFont val="Calibri"/>
            <family val="2"/>
          </rPr>
          <t>Ryan Tan</t>
        </r>
        <r>
          <rPr>
            <b/>
            <sz val="9"/>
            <color rgb="FF000000"/>
            <rFont val="Tahoma"/>
            <family val="2"/>
          </rPr>
          <t>:</t>
        </r>
        <r>
          <rPr>
            <sz val="9"/>
            <color rgb="FF000000"/>
            <rFont val="Tahoma"/>
            <family val="2"/>
          </rPr>
          <t xml:space="preserve">
</t>
        </r>
        <r>
          <rPr>
            <sz val="9"/>
            <color rgb="FF000000"/>
            <rFont val="Tahoma"/>
            <family val="2"/>
          </rPr>
          <t>If you come back to this month to make revisions, please mark the date when you made the revisions and also make the revised text red, so we know what has been revised!</t>
        </r>
      </text>
    </comment>
    <comment ref="J24" authorId="0" shapeId="0" xr:uid="{00000000-0006-0000-1100-000002000000}">
      <text>
        <r>
          <rPr>
            <b/>
            <sz val="10"/>
            <color rgb="FF000000"/>
            <rFont val="Calibri"/>
            <family val="2"/>
          </rPr>
          <t>Ryan Tan</t>
        </r>
        <r>
          <rPr>
            <b/>
            <sz val="9"/>
            <color rgb="FF000000"/>
            <rFont val="Tahoma"/>
            <family val="2"/>
          </rPr>
          <t>:</t>
        </r>
        <r>
          <rPr>
            <sz val="9"/>
            <color rgb="FF000000"/>
            <rFont val="Tahoma"/>
            <family val="2"/>
          </rPr>
          <t xml:space="preserve">
</t>
        </r>
        <r>
          <rPr>
            <sz val="9"/>
            <color rgb="FF000000"/>
            <rFont val="Tahoma"/>
            <family val="2"/>
          </rPr>
          <t>Don't forget to input how many members paid this month!</t>
        </r>
      </text>
    </comment>
    <comment ref="A62" authorId="0" shapeId="0" xr:uid="{00000000-0006-0000-1100-000003000000}">
      <text>
        <r>
          <rPr>
            <b/>
            <sz val="9"/>
            <color rgb="FF000000"/>
            <rFont val="Tahoma"/>
            <family val="2"/>
          </rPr>
          <t>Jennifer Sandoval:</t>
        </r>
        <r>
          <rPr>
            <sz val="9"/>
            <color rgb="FF000000"/>
            <rFont val="Tahoma"/>
            <family val="2"/>
          </rPr>
          <t xml:space="preserve">
</t>
        </r>
        <r>
          <rPr>
            <sz val="9"/>
            <color rgb="FF000000"/>
            <rFont val="Tahoma"/>
            <family val="2"/>
          </rPr>
          <t xml:space="preserve">The District Kiwanis Family and Foundation committee sends a list of supplemental questions through a Google Doc form, to your Club's Kiwanis Family Chairs, or another designee.
</t>
        </r>
        <r>
          <rPr>
            <sz val="9"/>
            <color rgb="FF000000"/>
            <rFont val="Tahoma"/>
            <family val="2"/>
          </rPr>
          <t xml:space="preserve">
</t>
        </r>
        <r>
          <rPr>
            <sz val="9"/>
            <color rgb="FF000000"/>
            <rFont val="Tahoma"/>
            <family val="2"/>
          </rPr>
          <t>If they have not received it, then please e-mail me!</t>
        </r>
      </text>
    </comment>
    <comment ref="C136" authorId="0" shapeId="0" xr:uid="{00000000-0006-0000-1100-000005000000}">
      <text>
        <r>
          <rPr>
            <b/>
            <sz val="9"/>
            <color rgb="FF000000"/>
            <rFont val="Tahoma"/>
            <family val="2"/>
          </rPr>
          <t>Ryan Tan:</t>
        </r>
        <r>
          <rPr>
            <sz val="9"/>
            <color rgb="FF000000"/>
            <rFont val="Tahoma"/>
            <family val="2"/>
          </rPr>
          <t xml:space="preserve">
</t>
        </r>
        <r>
          <rPr>
            <sz val="9"/>
            <color rgb="FF000000"/>
            <rFont val="Tahoma"/>
            <family val="2"/>
          </rPr>
          <t>Be as descriptive as possible! Don't title your events with abbreviations, as we would like to know which events you all had!</t>
        </r>
      </text>
    </comment>
    <comment ref="G136" authorId="0" shapeId="0" xr:uid="{00000000-0006-0000-1100-000006000000}">
      <text>
        <r>
          <rPr>
            <sz val="9"/>
            <color rgb="FF000000"/>
            <rFont val="Tahoma"/>
            <family val="2"/>
          </rPr>
          <t>Total Service Hours</t>
        </r>
      </text>
    </comment>
    <comment ref="H136" authorId="0" shapeId="0" xr:uid="{00000000-0006-0000-1100-000007000000}">
      <text>
        <r>
          <rPr>
            <sz val="9"/>
            <color indexed="81"/>
            <rFont val="Tahoma"/>
            <family val="2"/>
          </rPr>
          <t>Total Administrative Hours</t>
        </r>
      </text>
    </comment>
    <comment ref="I136" authorId="0" shapeId="0" xr:uid="{00000000-0006-0000-1100-000008000000}">
      <text>
        <r>
          <rPr>
            <sz val="9"/>
            <color indexed="81"/>
            <rFont val="Tahoma"/>
            <family val="2"/>
          </rPr>
          <t>Total Fellowship Hours</t>
        </r>
      </text>
    </comment>
    <comment ref="J136" authorId="0" shapeId="0" xr:uid="{00000000-0006-0000-1100-000009000000}">
      <text>
        <r>
          <rPr>
            <sz val="9"/>
            <color indexed="81"/>
            <rFont val="Tahoma"/>
            <family val="2"/>
          </rPr>
          <t>Community Service Tag</t>
        </r>
      </text>
    </comment>
    <comment ref="K136" authorId="0" shapeId="0" xr:uid="{00000000-0006-0000-1100-00000A000000}">
      <text>
        <r>
          <rPr>
            <sz val="9"/>
            <color indexed="81"/>
            <rFont val="Tahoma"/>
            <family val="2"/>
          </rPr>
          <t>Campus Service Tag</t>
        </r>
      </text>
    </comment>
    <comment ref="L136" authorId="0" shapeId="0" xr:uid="{00000000-0006-0000-1100-00000B000000}">
      <text>
        <r>
          <rPr>
            <sz val="9"/>
            <color indexed="81"/>
            <rFont val="Tahoma"/>
            <family val="2"/>
          </rPr>
          <t>Continuing Service Tag</t>
        </r>
      </text>
    </comment>
    <comment ref="M136" authorId="0" shapeId="0" xr:uid="{00000000-0006-0000-1100-00000C000000}">
      <text>
        <r>
          <rPr>
            <sz val="9"/>
            <color indexed="81"/>
            <rFont val="Tahoma"/>
            <family val="2"/>
          </rPr>
          <t>District Service Initiative Tag</t>
        </r>
      </text>
    </comment>
    <comment ref="N136" authorId="0" shapeId="0" xr:uid="{00000000-0006-0000-1100-00000D000000}">
      <text>
        <r>
          <rPr>
            <sz val="9"/>
            <color indexed="81"/>
            <rFont val="Tahoma"/>
            <family val="2"/>
          </rPr>
          <t xml:space="preserve">International Service Partner Tag
</t>
        </r>
      </text>
    </comment>
    <comment ref="O136" authorId="0" shapeId="0" xr:uid="{00000000-0006-0000-1100-00000E000000}">
      <text>
        <r>
          <rPr>
            <sz val="9"/>
            <color indexed="81"/>
            <rFont val="Tahoma"/>
            <family val="2"/>
          </rPr>
          <t>Administrative Tag</t>
        </r>
      </text>
    </comment>
    <comment ref="P136" authorId="0" shapeId="0" xr:uid="{00000000-0006-0000-1100-00000F000000}">
      <text>
        <r>
          <rPr>
            <sz val="9"/>
            <color indexed="81"/>
            <rFont val="Tahoma"/>
            <family val="2"/>
          </rPr>
          <t>Social Tag</t>
        </r>
      </text>
    </comment>
    <comment ref="Q136" authorId="0" shapeId="0" xr:uid="{00000000-0006-0000-1100-000010000000}">
      <text>
        <r>
          <rPr>
            <sz val="9"/>
            <color indexed="81"/>
            <rFont val="Tahoma"/>
            <family val="2"/>
          </rPr>
          <t>Membership Development &amp; Education Tag</t>
        </r>
      </text>
    </comment>
    <comment ref="R136" authorId="0" shapeId="0" xr:uid="{00000000-0006-0000-1100-000011000000}">
      <text>
        <r>
          <rPr>
            <sz val="9"/>
            <color indexed="81"/>
            <rFont val="Tahoma"/>
            <family val="2"/>
          </rPr>
          <t>Fundraiser Tag</t>
        </r>
      </text>
    </comment>
    <comment ref="S136" authorId="0" shapeId="0" xr:uid="{00000000-0006-0000-1100-000012000000}">
      <text>
        <r>
          <rPr>
            <sz val="9"/>
            <color indexed="81"/>
            <rFont val="Tahoma"/>
            <family val="2"/>
          </rPr>
          <t>At least 2 Circle K Alumni tag</t>
        </r>
      </text>
    </comment>
    <comment ref="T136" authorId="0" shapeId="0" xr:uid="{00000000-0006-0000-1100-000013000000}">
      <text>
        <r>
          <rPr>
            <sz val="9"/>
            <color indexed="81"/>
            <rFont val="Tahoma"/>
            <family val="2"/>
          </rPr>
          <t xml:space="preserve">More than 2 Kiwanis Family members present Tag
</t>
        </r>
      </text>
    </comment>
    <comment ref="U136" authorId="0" shapeId="0" xr:uid="{00000000-0006-0000-1100-000014000000}">
      <text>
        <r>
          <rPr>
            <sz val="9"/>
            <color indexed="81"/>
            <rFont val="Tahoma"/>
            <family val="2"/>
          </rPr>
          <t xml:space="preserve">Interclub Tag
</t>
        </r>
      </text>
    </comment>
    <comment ref="V136" authorId="0" shapeId="0" xr:uid="{00000000-0006-0000-1100-000015000000}">
      <text>
        <r>
          <rPr>
            <sz val="9"/>
            <color indexed="81"/>
            <rFont val="Tahoma"/>
            <family val="2"/>
          </rPr>
          <t>Webinar Tag</t>
        </r>
      </text>
    </comment>
    <comment ref="W136" authorId="0" shapeId="0" xr:uid="{00000000-0006-0000-1100-000016000000}">
      <text>
        <r>
          <rPr>
            <sz val="9"/>
            <color indexed="81"/>
            <rFont val="Tahoma"/>
            <family val="2"/>
          </rPr>
          <t>Division Tag</t>
        </r>
      </text>
    </comment>
    <comment ref="X136" authorId="0" shapeId="0" xr:uid="{00000000-0006-0000-1100-000017000000}">
      <text>
        <r>
          <rPr>
            <sz val="9"/>
            <color indexed="81"/>
            <rFont val="Tahoma"/>
            <family val="2"/>
          </rPr>
          <t xml:space="preserve">District Tag
</t>
        </r>
      </text>
    </comment>
    <comment ref="Y136" authorId="0" shapeId="0" xr:uid="{00000000-0006-0000-1100-000018000000}">
      <text>
        <r>
          <rPr>
            <sz val="9"/>
            <color indexed="81"/>
            <rFont val="Tahoma"/>
            <family val="2"/>
          </rPr>
          <t>International Tag</t>
        </r>
      </text>
    </comment>
    <comment ref="Z136" authorId="0" shapeId="0" xr:uid="{00000000-0006-0000-1100-000019000000}">
      <text>
        <r>
          <rPr>
            <sz val="9"/>
            <color indexed="81"/>
            <rFont val="Tahoma"/>
            <family val="2"/>
          </rPr>
          <t xml:space="preserve">Club hosted Tag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Katelyn Duch</author>
    <author>Jennifer Sandoval</author>
  </authors>
  <commentList>
    <comment ref="A18" authorId="0" shapeId="0" xr:uid="{00000000-0006-0000-1300-000001000000}">
      <text>
        <r>
          <rPr>
            <b/>
            <sz val="10"/>
            <color rgb="FF000000"/>
            <rFont val="Calibri"/>
            <family val="2"/>
          </rPr>
          <t>Ryan Tan</t>
        </r>
        <r>
          <rPr>
            <b/>
            <sz val="9"/>
            <color rgb="FF000000"/>
            <rFont val="Tahoma"/>
            <family val="2"/>
          </rPr>
          <t>:</t>
        </r>
        <r>
          <rPr>
            <sz val="9"/>
            <color rgb="FF000000"/>
            <rFont val="Tahoma"/>
            <family val="2"/>
          </rPr>
          <t xml:space="preserve">
</t>
        </r>
        <r>
          <rPr>
            <sz val="9"/>
            <color rgb="FF000000"/>
            <rFont val="Tahoma"/>
            <family val="2"/>
          </rPr>
          <t>If you come back to this month to make revisions, please mark the date when you made the revisions and also make the revised text red, so we know what has been revised!</t>
        </r>
      </text>
    </comment>
    <comment ref="J24" authorId="0" shapeId="0" xr:uid="{00000000-0006-0000-1300-000002000000}">
      <text>
        <r>
          <rPr>
            <b/>
            <sz val="10"/>
            <color rgb="FF000000"/>
            <rFont val="Calibri"/>
            <family val="2"/>
          </rPr>
          <t>Ryan Tan</t>
        </r>
        <r>
          <rPr>
            <b/>
            <sz val="9"/>
            <color rgb="FF000000"/>
            <rFont val="Tahoma"/>
            <family val="2"/>
          </rPr>
          <t>:</t>
        </r>
        <r>
          <rPr>
            <sz val="9"/>
            <color rgb="FF000000"/>
            <rFont val="Tahoma"/>
            <family val="2"/>
          </rPr>
          <t xml:space="preserve">
</t>
        </r>
        <r>
          <rPr>
            <sz val="9"/>
            <color rgb="FF000000"/>
            <rFont val="Tahoma"/>
            <family val="2"/>
          </rPr>
          <t>Don't forget to input how many members paid this month!</t>
        </r>
      </text>
    </comment>
    <comment ref="A62" authorId="0" shapeId="0" xr:uid="{00000000-0006-0000-1300-000003000000}">
      <text>
        <r>
          <rPr>
            <b/>
            <sz val="10"/>
            <color rgb="FF000000"/>
            <rFont val="Calibri"/>
            <family val="2"/>
          </rPr>
          <t>Ryan Tan</t>
        </r>
        <r>
          <rPr>
            <b/>
            <sz val="9"/>
            <color rgb="FF000000"/>
            <rFont val="Tahoma"/>
            <family val="2"/>
          </rPr>
          <t>:</t>
        </r>
        <r>
          <rPr>
            <sz val="9"/>
            <color rgb="FF000000"/>
            <rFont val="Tahoma"/>
            <family val="2"/>
          </rPr>
          <t xml:space="preserve">
</t>
        </r>
        <r>
          <rPr>
            <sz val="9"/>
            <color rgb="FF000000"/>
            <rFont val="Tahoma"/>
            <family val="2"/>
          </rPr>
          <t xml:space="preserve">The District Kiwanis Family and Foundation committee sends a list of supplemental questions through a Google Doc form, to your Club's Kiwanis Family Chairs, or another designee.
</t>
        </r>
        <r>
          <rPr>
            <sz val="9"/>
            <color rgb="FF000000"/>
            <rFont val="Tahoma"/>
            <family val="2"/>
          </rPr>
          <t xml:space="preserve">
</t>
        </r>
        <r>
          <rPr>
            <sz val="9"/>
            <color rgb="FF000000"/>
            <rFont val="Tahoma"/>
            <family val="2"/>
          </rPr>
          <t>If they have not received it, then please e-mail me!</t>
        </r>
      </text>
    </comment>
    <comment ref="C136" authorId="1" shapeId="0" xr:uid="{D1AB57E0-3EBE-4175-9695-BB8A0806CBA9}">
      <text>
        <r>
          <rPr>
            <b/>
            <sz val="9"/>
            <color rgb="FF000000"/>
            <rFont val="Tahoma"/>
            <family val="2"/>
          </rPr>
          <t>Ryan Tan:</t>
        </r>
        <r>
          <rPr>
            <sz val="9"/>
            <color rgb="FF000000"/>
            <rFont val="Tahoma"/>
            <family val="2"/>
          </rPr>
          <t xml:space="preserve">
</t>
        </r>
        <r>
          <rPr>
            <sz val="9"/>
            <color rgb="FF000000"/>
            <rFont val="Tahoma"/>
            <family val="2"/>
          </rPr>
          <t>Be as descriptive as possible! Don't title your events with abbreviations, as we would like to know which events you all had!</t>
        </r>
      </text>
    </comment>
    <comment ref="G136" authorId="1" shapeId="0" xr:uid="{4D361581-D07C-4CE0-A8E0-D51FEEBC93E0}">
      <text>
        <r>
          <rPr>
            <sz val="9"/>
            <color rgb="FF000000"/>
            <rFont val="Tahoma"/>
            <family val="2"/>
          </rPr>
          <t>Total Service Hours</t>
        </r>
      </text>
    </comment>
    <comment ref="H136" authorId="1" shapeId="0" xr:uid="{0D97C8FB-1953-46B6-93B0-401CFB623798}">
      <text>
        <r>
          <rPr>
            <sz val="9"/>
            <color indexed="81"/>
            <rFont val="Tahoma"/>
            <family val="2"/>
          </rPr>
          <t>Total Administrative Hours</t>
        </r>
      </text>
    </comment>
    <comment ref="I136" authorId="1" shapeId="0" xr:uid="{BD936991-2E71-49F4-B61B-93FA6181F48E}">
      <text>
        <r>
          <rPr>
            <sz val="9"/>
            <color indexed="81"/>
            <rFont val="Tahoma"/>
            <family val="2"/>
          </rPr>
          <t>Total Fellowship Hours</t>
        </r>
      </text>
    </comment>
    <comment ref="J136" authorId="1" shapeId="0" xr:uid="{EB1C2215-0AD4-4058-9AE4-76A68C681F71}">
      <text>
        <r>
          <rPr>
            <sz val="9"/>
            <color indexed="81"/>
            <rFont val="Tahoma"/>
            <family val="2"/>
          </rPr>
          <t>Community Service Tag</t>
        </r>
      </text>
    </comment>
    <comment ref="K136" authorId="1" shapeId="0" xr:uid="{CDCA03E2-6B83-4DCC-85C7-04890F706FA8}">
      <text>
        <r>
          <rPr>
            <sz val="9"/>
            <color indexed="81"/>
            <rFont val="Tahoma"/>
            <family val="2"/>
          </rPr>
          <t>Campus Service Tag</t>
        </r>
      </text>
    </comment>
    <comment ref="L136" authorId="1" shapeId="0" xr:uid="{5955459F-EF83-4E1A-909F-37B373B81496}">
      <text>
        <r>
          <rPr>
            <sz val="9"/>
            <color indexed="81"/>
            <rFont val="Tahoma"/>
            <family val="2"/>
          </rPr>
          <t>Continuing Service Tag</t>
        </r>
      </text>
    </comment>
    <comment ref="M136" authorId="1" shapeId="0" xr:uid="{CDA7AC32-BC89-49C6-AA77-C35909552E7E}">
      <text>
        <r>
          <rPr>
            <sz val="9"/>
            <color indexed="81"/>
            <rFont val="Tahoma"/>
            <family val="2"/>
          </rPr>
          <t>District Service Initiative Tag</t>
        </r>
      </text>
    </comment>
    <comment ref="N136" authorId="1" shapeId="0" xr:uid="{ED0520DB-D9EA-4E65-84A0-5B8332AE5C7B}">
      <text>
        <r>
          <rPr>
            <sz val="9"/>
            <color indexed="81"/>
            <rFont val="Tahoma"/>
            <family val="2"/>
          </rPr>
          <t>International Service Partner Tag</t>
        </r>
      </text>
    </comment>
    <comment ref="O136" authorId="1" shapeId="0" xr:uid="{9786778B-1A40-4A20-B16E-7E4CEC33A537}">
      <text>
        <r>
          <rPr>
            <sz val="9"/>
            <color indexed="81"/>
            <rFont val="Tahoma"/>
            <family val="2"/>
          </rPr>
          <t>Administrative Tag</t>
        </r>
      </text>
    </comment>
    <comment ref="P136" authorId="1" shapeId="0" xr:uid="{43BAE047-09AF-4EB4-B3C7-ECE9B8B9868F}">
      <text>
        <r>
          <rPr>
            <sz val="9"/>
            <color indexed="81"/>
            <rFont val="Tahoma"/>
            <family val="2"/>
          </rPr>
          <t>Social Tag</t>
        </r>
      </text>
    </comment>
    <comment ref="Q136" authorId="1" shapeId="0" xr:uid="{0C35C460-6460-4A66-87C0-93216525B6F8}">
      <text>
        <r>
          <rPr>
            <sz val="9"/>
            <color indexed="81"/>
            <rFont val="Tahoma"/>
            <family val="2"/>
          </rPr>
          <t>Membership Development &amp; Education Tag</t>
        </r>
      </text>
    </comment>
    <comment ref="R136" authorId="1" shapeId="0" xr:uid="{34AE4B90-2EE8-46AB-B860-D4F6365EB873}">
      <text>
        <r>
          <rPr>
            <sz val="9"/>
            <color indexed="81"/>
            <rFont val="Tahoma"/>
            <family val="2"/>
          </rPr>
          <t>Fundraiser Tag</t>
        </r>
      </text>
    </comment>
    <comment ref="S136" authorId="1" shapeId="0" xr:uid="{CAC2BAB5-CEFE-4779-95EE-E8EE54910012}">
      <text>
        <r>
          <rPr>
            <sz val="9"/>
            <color indexed="81"/>
            <rFont val="Tahoma"/>
            <family val="2"/>
          </rPr>
          <t>At least 2 Circle K Alumni Tag</t>
        </r>
      </text>
    </comment>
    <comment ref="T136" authorId="1" shapeId="0" xr:uid="{B59BFF68-12BD-4D18-BE2B-C7C358F38900}">
      <text>
        <r>
          <rPr>
            <sz val="9"/>
            <color indexed="81"/>
            <rFont val="Tahoma"/>
            <family val="2"/>
          </rPr>
          <t>At least 2 Kiwanis Family members present Tag</t>
        </r>
      </text>
    </comment>
    <comment ref="U136" authorId="1" shapeId="0" xr:uid="{E9770B63-EA48-464C-9741-469A413016BA}">
      <text>
        <r>
          <rPr>
            <sz val="9"/>
            <color indexed="81"/>
            <rFont val="Tahoma"/>
            <family val="2"/>
          </rPr>
          <t>Interclub Tag</t>
        </r>
      </text>
    </comment>
    <comment ref="V136" authorId="1" shapeId="0" xr:uid="{E5343188-644C-4B77-B36D-5A0B13CB7735}">
      <text>
        <r>
          <rPr>
            <sz val="9"/>
            <color indexed="81"/>
            <rFont val="Tahoma"/>
            <family val="2"/>
          </rPr>
          <t>Webinar Tag</t>
        </r>
      </text>
    </comment>
    <comment ref="W136" authorId="1" shapeId="0" xr:uid="{2E7A9D3A-BF9F-4F7C-B09A-B476D159C7F2}">
      <text>
        <r>
          <rPr>
            <sz val="9"/>
            <color indexed="81"/>
            <rFont val="Tahoma"/>
            <family val="2"/>
          </rPr>
          <t>Division Tag</t>
        </r>
      </text>
    </comment>
    <comment ref="X136" authorId="1" shapeId="0" xr:uid="{DF6BD8DB-0783-4633-8856-F475706A48F8}">
      <text>
        <r>
          <rPr>
            <sz val="9"/>
            <color indexed="81"/>
            <rFont val="Tahoma"/>
            <family val="2"/>
          </rPr>
          <t>District Tag</t>
        </r>
      </text>
    </comment>
    <comment ref="Y136" authorId="1" shapeId="0" xr:uid="{77EB843B-C38B-4389-A7AC-49B0D767472F}">
      <text>
        <r>
          <rPr>
            <sz val="9"/>
            <color indexed="81"/>
            <rFont val="Tahoma"/>
            <family val="2"/>
          </rPr>
          <t>International Tag</t>
        </r>
      </text>
    </comment>
    <comment ref="Z136" authorId="1" shapeId="0" xr:uid="{F35810E3-D8D7-4B71-B1AB-65D378F7F466}">
      <text>
        <r>
          <rPr>
            <sz val="9"/>
            <color indexed="81"/>
            <rFont val="Tahoma"/>
            <family val="2"/>
          </rPr>
          <t>Club Hosted Tag</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Katelyn Duch</author>
    <author>Jennifer Sandoval</author>
    <author>Wayne Cheng</author>
  </authors>
  <commentList>
    <comment ref="A18" authorId="0" shapeId="0" xr:uid="{00000000-0006-0000-1400-000001000000}">
      <text>
        <r>
          <rPr>
            <b/>
            <sz val="10"/>
            <color rgb="FF000000"/>
            <rFont val="Calibri"/>
            <family val="2"/>
          </rPr>
          <t>Ryan Tan</t>
        </r>
        <r>
          <rPr>
            <b/>
            <sz val="9"/>
            <color rgb="FF000000"/>
            <rFont val="Tahoma"/>
            <family val="2"/>
          </rPr>
          <t>:</t>
        </r>
        <r>
          <rPr>
            <sz val="9"/>
            <color rgb="FF000000"/>
            <rFont val="Tahoma"/>
            <family val="2"/>
          </rPr>
          <t xml:space="preserve">
</t>
        </r>
        <r>
          <rPr>
            <sz val="9"/>
            <color rgb="FF000000"/>
            <rFont val="Tahoma"/>
            <family val="2"/>
          </rPr>
          <t>If you come back to this month to make revisions, please mark the date when you made the revisions and also make the revised text red, so we know what has been revised!</t>
        </r>
      </text>
    </comment>
    <comment ref="J24" authorId="0" shapeId="0" xr:uid="{00000000-0006-0000-1400-000002000000}">
      <text>
        <r>
          <rPr>
            <b/>
            <sz val="10"/>
            <color rgb="FF000000"/>
            <rFont val="Calibri"/>
            <family val="2"/>
          </rPr>
          <t>Ryan Tan</t>
        </r>
        <r>
          <rPr>
            <b/>
            <sz val="9"/>
            <color rgb="FF000000"/>
            <rFont val="Tahoma"/>
            <family val="2"/>
          </rPr>
          <t>:</t>
        </r>
        <r>
          <rPr>
            <sz val="9"/>
            <color rgb="FF000000"/>
            <rFont val="Tahoma"/>
            <family val="2"/>
          </rPr>
          <t xml:space="preserve">
</t>
        </r>
        <r>
          <rPr>
            <sz val="9"/>
            <color rgb="FF000000"/>
            <rFont val="Tahoma"/>
            <family val="2"/>
          </rPr>
          <t>Don't forget to input how many members paid this month!</t>
        </r>
      </text>
    </comment>
    <comment ref="A62" authorId="0" shapeId="0" xr:uid="{00000000-0006-0000-1400-000003000000}">
      <text>
        <r>
          <rPr>
            <b/>
            <sz val="10"/>
            <color rgb="FF000000"/>
            <rFont val="Calibri"/>
            <family val="2"/>
          </rPr>
          <t>Ryan Tan</t>
        </r>
        <r>
          <rPr>
            <b/>
            <sz val="9"/>
            <color rgb="FF000000"/>
            <rFont val="Tahoma"/>
            <family val="2"/>
          </rPr>
          <t>:</t>
        </r>
        <r>
          <rPr>
            <sz val="9"/>
            <color rgb="FF000000"/>
            <rFont val="Tahoma"/>
            <family val="2"/>
          </rPr>
          <t xml:space="preserve">
</t>
        </r>
        <r>
          <rPr>
            <sz val="9"/>
            <color rgb="FF000000"/>
            <rFont val="Tahoma"/>
            <family val="2"/>
          </rPr>
          <t xml:space="preserve">The District Kiwanis Family and Foundation committee sends a list of supplemental questions through a Google Doc form, to your Club's Kiwanis Family Chairs, or another designee.
</t>
        </r>
        <r>
          <rPr>
            <sz val="9"/>
            <color rgb="FF000000"/>
            <rFont val="Tahoma"/>
            <family val="2"/>
          </rPr>
          <t xml:space="preserve">
</t>
        </r>
        <r>
          <rPr>
            <sz val="9"/>
            <color rgb="FF000000"/>
            <rFont val="Tahoma"/>
            <family val="2"/>
          </rPr>
          <t>If they have not received it, then please e-mail me!</t>
        </r>
      </text>
    </comment>
    <comment ref="C136" authorId="1" shapeId="0" xr:uid="{2D771365-C877-454B-87B5-0EACDF35A280}">
      <text>
        <r>
          <rPr>
            <b/>
            <sz val="9"/>
            <color rgb="FF000000"/>
            <rFont val="Tahoma"/>
            <family val="2"/>
          </rPr>
          <t>Ryan Tan:</t>
        </r>
        <r>
          <rPr>
            <sz val="9"/>
            <color rgb="FF000000"/>
            <rFont val="Tahoma"/>
            <family val="2"/>
          </rPr>
          <t xml:space="preserve">
</t>
        </r>
        <r>
          <rPr>
            <sz val="9"/>
            <color rgb="FF000000"/>
            <rFont val="Tahoma"/>
            <family val="2"/>
          </rPr>
          <t>Be as descriptive as possible! Don't title your events with abbreviations, as we would like to know which events you all had!</t>
        </r>
      </text>
    </comment>
    <comment ref="G136" authorId="1" shapeId="0" xr:uid="{23BF8317-7910-4971-81E7-F09E7831865A}">
      <text>
        <r>
          <rPr>
            <sz val="9"/>
            <color indexed="81"/>
            <rFont val="Tahoma"/>
            <family val="2"/>
          </rPr>
          <t>Total Service Hours</t>
        </r>
      </text>
    </comment>
    <comment ref="H136" authorId="1" shapeId="0" xr:uid="{A22F630F-8D98-4ABA-B175-3C1D3ACB4652}">
      <text>
        <r>
          <rPr>
            <sz val="9"/>
            <color indexed="81"/>
            <rFont val="Tahoma"/>
            <family val="2"/>
          </rPr>
          <t>Total Administrative Hours</t>
        </r>
      </text>
    </comment>
    <comment ref="I136" authorId="1" shapeId="0" xr:uid="{B3BAC3AE-BDEE-4E74-8339-9094D147EC92}">
      <text>
        <r>
          <rPr>
            <sz val="9"/>
            <color indexed="81"/>
            <rFont val="Tahoma"/>
            <family val="2"/>
          </rPr>
          <t>Total Fellowship Hours</t>
        </r>
      </text>
    </comment>
    <comment ref="J136" authorId="1" shapeId="0" xr:uid="{E74C8489-48AA-4402-9394-DA6AE0591CF6}">
      <text>
        <r>
          <rPr>
            <sz val="9"/>
            <color indexed="81"/>
            <rFont val="Tahoma"/>
            <family val="2"/>
          </rPr>
          <t>Community Service Tag</t>
        </r>
      </text>
    </comment>
    <comment ref="K136" authorId="1" shapeId="0" xr:uid="{76BC19B6-0274-4D4C-872A-84EBFF445910}">
      <text>
        <r>
          <rPr>
            <sz val="9"/>
            <color indexed="81"/>
            <rFont val="Tahoma"/>
            <family val="2"/>
          </rPr>
          <t>Campus Service Tag</t>
        </r>
      </text>
    </comment>
    <comment ref="L136" authorId="1" shapeId="0" xr:uid="{529B496D-258D-45D3-B59C-AB2B5CD8B9BA}">
      <text>
        <r>
          <rPr>
            <sz val="9"/>
            <color indexed="81"/>
            <rFont val="Tahoma"/>
            <family val="2"/>
          </rPr>
          <t>Continuing Service Tag</t>
        </r>
      </text>
    </comment>
    <comment ref="M136" authorId="1" shapeId="0" xr:uid="{4808CA04-E736-48F8-90B5-358FB89D3F8D}">
      <text>
        <r>
          <rPr>
            <sz val="9"/>
            <color indexed="81"/>
            <rFont val="Tahoma"/>
            <family val="2"/>
          </rPr>
          <t>District Service Initiative Tag</t>
        </r>
      </text>
    </comment>
    <comment ref="O136" authorId="1" shapeId="0" xr:uid="{3BF8C530-AB0B-4F00-8A17-FDAF63D1B21C}">
      <text>
        <r>
          <rPr>
            <sz val="9"/>
            <color indexed="81"/>
            <rFont val="Tahoma"/>
            <family val="2"/>
          </rPr>
          <t>Administrative Tag</t>
        </r>
      </text>
    </comment>
    <comment ref="P136" authorId="1" shapeId="0" xr:uid="{17A4211E-1640-4197-938F-58BAAD4E4F7D}">
      <text>
        <r>
          <rPr>
            <sz val="9"/>
            <color indexed="81"/>
            <rFont val="Tahoma"/>
            <family val="2"/>
          </rPr>
          <t>Social Tag</t>
        </r>
      </text>
    </comment>
    <comment ref="Q136" authorId="1" shapeId="0" xr:uid="{470D13F6-D304-4FA9-B528-D13237588657}">
      <text>
        <r>
          <rPr>
            <sz val="9"/>
            <color indexed="81"/>
            <rFont val="Tahoma"/>
            <family val="2"/>
          </rPr>
          <t>Membership Development &amp; Education Tag</t>
        </r>
      </text>
    </comment>
    <comment ref="R136" authorId="1" shapeId="0" xr:uid="{ED945CA1-37FA-4B1E-A48F-26363C316B7D}">
      <text>
        <r>
          <rPr>
            <sz val="9"/>
            <color indexed="81"/>
            <rFont val="Tahoma"/>
            <family val="2"/>
          </rPr>
          <t>Fundraiser Tag</t>
        </r>
      </text>
    </comment>
    <comment ref="S136" authorId="2" shapeId="0" xr:uid="{1FABA44D-2172-43E9-8F38-4D9F9F7B6514}">
      <text>
        <r>
          <rPr>
            <sz val="9"/>
            <color indexed="81"/>
            <rFont val="Tahoma"/>
            <family val="2"/>
          </rPr>
          <t>At least 2 Circle K Alumni Tag</t>
        </r>
      </text>
    </comment>
    <comment ref="T136" authorId="1" shapeId="0" xr:uid="{39FFE808-99DC-4A2A-B65D-D414D6334D7B}">
      <text>
        <r>
          <rPr>
            <sz val="9"/>
            <color indexed="81"/>
            <rFont val="Tahoma"/>
            <family val="2"/>
          </rPr>
          <t>At least 2 Kiwanis Family members present Tag</t>
        </r>
      </text>
    </comment>
    <comment ref="U136" authorId="1" shapeId="0" xr:uid="{968A8FB8-AEEE-4A79-9DFB-05573C34F1B7}">
      <text>
        <r>
          <rPr>
            <sz val="9"/>
            <color indexed="81"/>
            <rFont val="Tahoma"/>
            <family val="2"/>
          </rPr>
          <t>Interclub Tag</t>
        </r>
      </text>
    </comment>
    <comment ref="V136" authorId="1" shapeId="0" xr:uid="{BAA9EEF4-56A2-4C43-A446-E1EC6818F230}">
      <text>
        <r>
          <rPr>
            <sz val="9"/>
            <color indexed="81"/>
            <rFont val="Tahoma"/>
            <family val="2"/>
          </rPr>
          <t>Webinar Tag</t>
        </r>
      </text>
    </comment>
    <comment ref="W136" authorId="1" shapeId="0" xr:uid="{2D2FBE83-8197-40C1-9500-45AD149F4B99}">
      <text>
        <r>
          <rPr>
            <sz val="9"/>
            <color indexed="81"/>
            <rFont val="Tahoma"/>
            <family val="2"/>
          </rPr>
          <t>Divisional Tag</t>
        </r>
      </text>
    </comment>
    <comment ref="X136" authorId="1" shapeId="0" xr:uid="{32DC0355-BA47-4E35-A3C0-1BCC6BD97B2A}">
      <text>
        <r>
          <rPr>
            <sz val="9"/>
            <color indexed="81"/>
            <rFont val="Tahoma"/>
            <family val="2"/>
          </rPr>
          <t>District Tag</t>
        </r>
      </text>
    </comment>
    <comment ref="Y136" authorId="1" shapeId="0" xr:uid="{7C49082B-2381-4E4B-A682-5E5E8AFDAF9A}">
      <text>
        <r>
          <rPr>
            <sz val="9"/>
            <color indexed="81"/>
            <rFont val="Tahoma"/>
            <family val="2"/>
          </rPr>
          <t>International Tag</t>
        </r>
      </text>
    </comment>
    <comment ref="Z136" authorId="1" shapeId="0" xr:uid="{FD34B7DD-086B-40FC-AAB2-8A4E15E928E4}">
      <text>
        <r>
          <rPr>
            <sz val="9"/>
            <color indexed="81"/>
            <rFont val="Tahoma"/>
            <family val="2"/>
          </rPr>
          <t>Club Hosted Tag</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Katelyn Duch</author>
    <author>Jennifer Sandoval</author>
  </authors>
  <commentList>
    <comment ref="A18" authorId="0" shapeId="0" xr:uid="{00000000-0006-0000-1500-000001000000}">
      <text>
        <r>
          <rPr>
            <b/>
            <sz val="10"/>
            <color rgb="FF000000"/>
            <rFont val="Calibri"/>
            <family val="2"/>
          </rPr>
          <t>Ryan Tan</t>
        </r>
        <r>
          <rPr>
            <b/>
            <sz val="9"/>
            <color rgb="FF000000"/>
            <rFont val="Tahoma"/>
            <family val="2"/>
          </rPr>
          <t>:</t>
        </r>
        <r>
          <rPr>
            <sz val="9"/>
            <color rgb="FF000000"/>
            <rFont val="Tahoma"/>
            <family val="2"/>
          </rPr>
          <t xml:space="preserve">
</t>
        </r>
        <r>
          <rPr>
            <sz val="9"/>
            <color rgb="FF000000"/>
            <rFont val="Tahoma"/>
            <family val="2"/>
          </rPr>
          <t>If you come back to this month to make revisions, please mark the date when you made the revisions and also make the revised text red, so we know what has been revised!</t>
        </r>
      </text>
    </comment>
    <comment ref="J24" authorId="0" shapeId="0" xr:uid="{00000000-0006-0000-1500-000002000000}">
      <text>
        <r>
          <rPr>
            <b/>
            <sz val="10"/>
            <color rgb="FF000000"/>
            <rFont val="Calibri"/>
            <family val="2"/>
          </rPr>
          <t>Ryan Tan</t>
        </r>
        <r>
          <rPr>
            <b/>
            <sz val="9"/>
            <color rgb="FF000000"/>
            <rFont val="Tahoma"/>
            <family val="2"/>
          </rPr>
          <t>:</t>
        </r>
        <r>
          <rPr>
            <sz val="9"/>
            <color rgb="FF000000"/>
            <rFont val="Tahoma"/>
            <family val="2"/>
          </rPr>
          <t xml:space="preserve">
</t>
        </r>
        <r>
          <rPr>
            <sz val="9"/>
            <color rgb="FF000000"/>
            <rFont val="Tahoma"/>
            <family val="2"/>
          </rPr>
          <t>Don't forget to input how many members paid this month!</t>
        </r>
      </text>
    </comment>
    <comment ref="A62" authorId="0" shapeId="0" xr:uid="{00000000-0006-0000-1500-000003000000}">
      <text>
        <r>
          <rPr>
            <b/>
            <sz val="10"/>
            <color rgb="FF000000"/>
            <rFont val="Calibri"/>
            <family val="2"/>
          </rPr>
          <t>Ryan Tan</t>
        </r>
        <r>
          <rPr>
            <b/>
            <sz val="9"/>
            <color rgb="FF000000"/>
            <rFont val="Tahoma"/>
            <family val="2"/>
          </rPr>
          <t xml:space="preserve">:
</t>
        </r>
        <r>
          <rPr>
            <sz val="9"/>
            <color rgb="FF000000"/>
            <rFont val="Tahoma"/>
            <family val="2"/>
          </rPr>
          <t xml:space="preserve">The District Kiwanis Family and Foundation committee sends a list of supplemental questions through a Google Doc form, to your Club's Kiwanis Family Chairs, or another designee.
</t>
        </r>
        <r>
          <rPr>
            <sz val="9"/>
            <color rgb="FF000000"/>
            <rFont val="Tahoma"/>
            <family val="2"/>
          </rPr>
          <t xml:space="preserve">
</t>
        </r>
        <r>
          <rPr>
            <sz val="9"/>
            <color rgb="FF000000"/>
            <rFont val="Tahoma"/>
            <family val="2"/>
          </rPr>
          <t>If they have not received it, then please e-mail me!</t>
        </r>
      </text>
    </comment>
    <comment ref="C136" authorId="1" shapeId="0" xr:uid="{9E14320F-C86A-42D5-B2B0-F5304F395C4A}">
      <text>
        <r>
          <rPr>
            <b/>
            <sz val="9"/>
            <color rgb="FF000000"/>
            <rFont val="Tahoma"/>
            <family val="2"/>
          </rPr>
          <t>Ryan Tan:</t>
        </r>
        <r>
          <rPr>
            <sz val="9"/>
            <color rgb="FF000000"/>
            <rFont val="Tahoma"/>
            <family val="2"/>
          </rPr>
          <t xml:space="preserve">
</t>
        </r>
        <r>
          <rPr>
            <sz val="9"/>
            <color rgb="FF000000"/>
            <rFont val="Tahoma"/>
            <family val="2"/>
          </rPr>
          <t>Be as descriptive as possible! Don't title your events with abbreviations, as we would like to know which events you all had!</t>
        </r>
      </text>
    </comment>
    <comment ref="G136" authorId="1" shapeId="0" xr:uid="{4C814EC5-0A23-460C-8119-FC13AF20278D}">
      <text>
        <r>
          <rPr>
            <sz val="9"/>
            <color rgb="FF000000"/>
            <rFont val="Tahoma"/>
            <family val="2"/>
          </rPr>
          <t>Total Service Hours</t>
        </r>
      </text>
    </comment>
    <comment ref="H136" authorId="1" shapeId="0" xr:uid="{74A090B7-B817-4071-BB55-2D2F952958CF}">
      <text>
        <r>
          <rPr>
            <sz val="9"/>
            <color indexed="81"/>
            <rFont val="Tahoma"/>
            <family val="2"/>
          </rPr>
          <t>Total Administrative Hours</t>
        </r>
      </text>
    </comment>
    <comment ref="I136" authorId="1" shapeId="0" xr:uid="{5AC58C6F-643B-4B15-A77E-30D995985428}">
      <text>
        <r>
          <rPr>
            <sz val="9"/>
            <color indexed="81"/>
            <rFont val="Tahoma"/>
            <family val="2"/>
          </rPr>
          <t>Total Fellowship Hours</t>
        </r>
      </text>
    </comment>
    <comment ref="J136" authorId="1" shapeId="0" xr:uid="{5D122325-E0B2-481B-9466-5EB43DC47D3B}">
      <text>
        <r>
          <rPr>
            <sz val="9"/>
            <color indexed="81"/>
            <rFont val="Tahoma"/>
            <family val="2"/>
          </rPr>
          <t>Community Service Tag</t>
        </r>
      </text>
    </comment>
    <comment ref="K136" authorId="1" shapeId="0" xr:uid="{3E0B88ED-A5EB-4614-946C-8639BDA337C7}">
      <text>
        <r>
          <rPr>
            <sz val="9"/>
            <color indexed="81"/>
            <rFont val="Tahoma"/>
            <family val="2"/>
          </rPr>
          <t>Campus Service Tag</t>
        </r>
      </text>
    </comment>
    <comment ref="L136" authorId="1" shapeId="0" xr:uid="{9F7EA0A5-59F6-427F-9DB6-FF40C7819198}">
      <text>
        <r>
          <rPr>
            <sz val="9"/>
            <color indexed="81"/>
            <rFont val="Tahoma"/>
            <family val="2"/>
          </rPr>
          <t>Continuing Service Tag</t>
        </r>
      </text>
    </comment>
    <comment ref="M136" authorId="1" shapeId="0" xr:uid="{E2339B9E-2FF3-4EE8-9A36-215FDB623E68}">
      <text>
        <r>
          <rPr>
            <sz val="9"/>
            <color indexed="81"/>
            <rFont val="Tahoma"/>
            <family val="2"/>
          </rPr>
          <t>District Service Initiative Tag</t>
        </r>
      </text>
    </comment>
    <comment ref="O136" authorId="1" shapeId="0" xr:uid="{E32C9559-883E-4248-8C92-B2D134511F4B}">
      <text>
        <r>
          <rPr>
            <sz val="9"/>
            <color indexed="81"/>
            <rFont val="Tahoma"/>
            <family val="2"/>
          </rPr>
          <t>Administrative Tag</t>
        </r>
      </text>
    </comment>
    <comment ref="P136" authorId="1" shapeId="0" xr:uid="{ABEF894B-5B39-4B0F-BD35-16D476F540E7}">
      <text>
        <r>
          <rPr>
            <sz val="9"/>
            <color indexed="81"/>
            <rFont val="Tahoma"/>
            <family val="2"/>
          </rPr>
          <t>Social Tag</t>
        </r>
      </text>
    </comment>
    <comment ref="Q136" authorId="1" shapeId="0" xr:uid="{05DC0333-9F09-486F-9EE3-1425BBC24351}">
      <text>
        <r>
          <rPr>
            <sz val="9"/>
            <color indexed="81"/>
            <rFont val="Tahoma"/>
            <family val="2"/>
          </rPr>
          <t>Membership Development &amp; Education Tag</t>
        </r>
      </text>
    </comment>
    <comment ref="R136" authorId="1" shapeId="0" xr:uid="{FEAC4B16-3DB5-4E61-98C7-DF4B0D796780}">
      <text>
        <r>
          <rPr>
            <sz val="9"/>
            <color indexed="81"/>
            <rFont val="Tahoma"/>
            <family val="2"/>
          </rPr>
          <t>Fundraiser Tag</t>
        </r>
      </text>
    </comment>
    <comment ref="S136" authorId="1" shapeId="0" xr:uid="{4C40E9FB-2253-4D1D-AD5E-FC00AA5060A7}">
      <text>
        <r>
          <rPr>
            <sz val="9"/>
            <color indexed="81"/>
            <rFont val="Tahoma"/>
            <family val="2"/>
          </rPr>
          <t>At least 2 Alumni Tag</t>
        </r>
      </text>
    </comment>
    <comment ref="T136" authorId="1" shapeId="0" xr:uid="{74681619-3AF0-4552-9E2C-8C637E0984F4}">
      <text>
        <r>
          <rPr>
            <sz val="9"/>
            <color indexed="81"/>
            <rFont val="Tahoma"/>
            <family val="2"/>
          </rPr>
          <t>At least 2 Kiwanis Family members present Tag</t>
        </r>
      </text>
    </comment>
    <comment ref="U136" authorId="1" shapeId="0" xr:uid="{DDEE44C3-20E3-4EAD-BC8E-0000CEA87543}">
      <text>
        <r>
          <rPr>
            <sz val="9"/>
            <color indexed="81"/>
            <rFont val="Tahoma"/>
            <family val="2"/>
          </rPr>
          <t>Interclub Tag</t>
        </r>
      </text>
    </comment>
    <comment ref="V136" authorId="1" shapeId="0" xr:uid="{FFFB9BB8-F838-492C-BDDF-44E5195B9CEC}">
      <text>
        <r>
          <rPr>
            <sz val="9"/>
            <color indexed="81"/>
            <rFont val="Tahoma"/>
            <family val="2"/>
          </rPr>
          <t>Webinar Tag</t>
        </r>
      </text>
    </comment>
    <comment ref="W136" authorId="1" shapeId="0" xr:uid="{46392775-7800-405E-B35E-709908AE417B}">
      <text>
        <r>
          <rPr>
            <sz val="9"/>
            <color indexed="81"/>
            <rFont val="Tahoma"/>
            <family val="2"/>
          </rPr>
          <t>Divisional Tag</t>
        </r>
      </text>
    </comment>
    <comment ref="X136" authorId="1" shapeId="0" xr:uid="{E57D3813-E60D-46C4-9125-BC596365BDB9}">
      <text>
        <r>
          <rPr>
            <sz val="9"/>
            <color indexed="81"/>
            <rFont val="Tahoma"/>
            <family val="2"/>
          </rPr>
          <t>District Tag</t>
        </r>
      </text>
    </comment>
    <comment ref="Y136" authorId="1" shapeId="0" xr:uid="{13070DE5-B8E0-4E9D-BE21-EB7A1B3FC239}">
      <text>
        <r>
          <rPr>
            <sz val="9"/>
            <color indexed="81"/>
            <rFont val="Tahoma"/>
            <family val="2"/>
          </rPr>
          <t>International Tag</t>
        </r>
      </text>
    </comment>
    <comment ref="Z136" authorId="1" shapeId="0" xr:uid="{047723FD-6E01-4765-86F2-0BB58DD3D3D3}">
      <text>
        <r>
          <rPr>
            <sz val="9"/>
            <color indexed="81"/>
            <rFont val="Tahoma"/>
            <family val="2"/>
          </rPr>
          <t>Club Hosted Tag</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Katelyn Duch</author>
  </authors>
  <commentList>
    <comment ref="A11" authorId="0" shapeId="0" xr:uid="{00000000-0006-0000-0400-000001000000}">
      <text>
        <r>
          <rPr>
            <b/>
            <sz val="9"/>
            <color rgb="FF000000"/>
            <rFont val="Tahoma"/>
            <family val="2"/>
          </rPr>
          <t>Ryan Tan:</t>
        </r>
        <r>
          <rPr>
            <sz val="9"/>
            <color rgb="FF000000"/>
            <rFont val="Tahoma"/>
            <family val="2"/>
          </rPr>
          <t xml:space="preserve">
</t>
        </r>
        <r>
          <rPr>
            <sz val="9"/>
            <color rgb="FF000000"/>
            <rFont val="Tahoma"/>
            <family val="2"/>
          </rPr>
          <t xml:space="preserve">Everything here is </t>
        </r>
        <r>
          <rPr>
            <b/>
            <sz val="9"/>
            <color rgb="FF000000"/>
            <rFont val="Tahoma"/>
            <family val="2"/>
          </rPr>
          <t>automatically filled out</t>
        </r>
        <r>
          <rPr>
            <sz val="9"/>
            <color rgb="FF000000"/>
            <rFont val="Tahoma"/>
            <family val="2"/>
          </rPr>
          <t xml:space="preserve"> as you complete each monthly MRF! You can check back on this tab to report back to your club how you did on that month!</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Jennifer Sandoval</author>
  </authors>
  <commentList>
    <comment ref="K31" authorId="0" shapeId="0" xr:uid="{766B000D-BCD3-43DD-9C7C-EA015DF810D3}">
      <text>
        <r>
          <rPr>
            <b/>
            <sz val="9"/>
            <color rgb="FF000000"/>
            <rFont val="Tahoma"/>
            <family val="2"/>
          </rPr>
          <t>Ryan Tan:</t>
        </r>
        <r>
          <rPr>
            <sz val="9"/>
            <color rgb="FF000000"/>
            <rFont val="Tahoma"/>
            <family val="2"/>
          </rPr>
          <t xml:space="preserve">
</t>
        </r>
        <r>
          <rPr>
            <sz val="9"/>
            <color rgb="FF000000"/>
            <rFont val="Tahoma"/>
            <family val="2"/>
          </rPr>
          <t xml:space="preserve">Look at the February MRF from the previous term to copy and paste all of your records onto the corresponding sections.
</t>
        </r>
        <r>
          <rPr>
            <sz val="9"/>
            <color rgb="FF000000"/>
            <rFont val="Tahoma"/>
            <family val="2"/>
          </rPr>
          <t xml:space="preserve">
</t>
        </r>
        <r>
          <rPr>
            <sz val="9"/>
            <color rgb="FF000000"/>
            <rFont val="Tahoma"/>
            <family val="2"/>
          </rPr>
          <t xml:space="preserve">For the Membership Totals per Term, you will only have to copy over one number instead of the whole column. 
</t>
        </r>
        <r>
          <rPr>
            <sz val="9"/>
            <color rgb="FF000000"/>
            <rFont val="Tahoma"/>
            <family val="2"/>
          </rPr>
          <t xml:space="preserve">
</t>
        </r>
        <r>
          <rPr>
            <sz val="9"/>
            <color rgb="FF000000"/>
            <rFont val="Tahoma"/>
            <family val="2"/>
          </rPr>
          <t>This can be used to keep track of your club's records from a few years back, and to compare/contrast.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Katelyn Duch</author>
  </authors>
  <commentList>
    <comment ref="A11" authorId="0" shapeId="0" xr:uid="{00000000-0006-0000-0600-000001000000}">
      <text>
        <r>
          <rPr>
            <b/>
            <sz val="9"/>
            <color rgb="FF000000"/>
            <rFont val="Tahoma"/>
            <family val="2"/>
          </rPr>
          <t>Ryan Tan:</t>
        </r>
        <r>
          <rPr>
            <sz val="9"/>
            <color rgb="FF000000"/>
            <rFont val="Tahoma"/>
            <family val="2"/>
          </rPr>
          <t xml:space="preserve">
</t>
        </r>
        <r>
          <rPr>
            <sz val="9"/>
            <color rgb="FF000000"/>
            <rFont val="Tahoma"/>
            <family val="2"/>
          </rPr>
          <t xml:space="preserve">Be sure to fill this out thoroughly at the beginning of your term with your fellow board members so you can check back every now and then to see if your goals have been met.
</t>
        </r>
        <r>
          <rPr>
            <sz val="9"/>
            <color rgb="FF000000"/>
            <rFont val="Tahoma"/>
            <family val="2"/>
          </rPr>
          <t xml:space="preserve">
</t>
        </r>
        <r>
          <rPr>
            <sz val="9"/>
            <color rgb="FF000000"/>
            <rFont val="Tahoma"/>
            <family val="2"/>
          </rPr>
          <t>The District Board will also be looking at this page to figure out what ways we can provide your board support!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Katelyn Duch</author>
  </authors>
  <commentList>
    <comment ref="A18" authorId="0" shapeId="0" xr:uid="{00000000-0006-0000-0700-000001000000}">
      <text>
        <r>
          <rPr>
            <b/>
            <sz val="9"/>
            <color rgb="FF000000"/>
            <rFont val="Tahoma"/>
            <family val="2"/>
          </rPr>
          <t>Ryan Tan</t>
        </r>
        <r>
          <rPr>
            <sz val="9"/>
            <color rgb="FF000000"/>
            <rFont val="Tahoma"/>
            <family val="2"/>
          </rPr>
          <t xml:space="preserve">
</t>
        </r>
        <r>
          <rPr>
            <sz val="9"/>
            <color rgb="FF000000"/>
            <rFont val="Tahoma"/>
            <family val="2"/>
          </rPr>
          <t>If you come back to this month to make revisions, please mark the date when you made the revisions and also make the revised text red, so we know what has been revised!</t>
        </r>
      </text>
    </comment>
    <comment ref="J24" authorId="0" shapeId="0" xr:uid="{00000000-0006-0000-0700-000002000000}">
      <text>
        <r>
          <rPr>
            <b/>
            <sz val="9"/>
            <color rgb="FF000000"/>
            <rFont val="Tahoma"/>
            <family val="2"/>
          </rPr>
          <t>Ryan Tan:</t>
        </r>
        <r>
          <rPr>
            <sz val="9"/>
            <color rgb="FF000000"/>
            <rFont val="Tahoma"/>
            <family val="2"/>
          </rPr>
          <t xml:space="preserve">
</t>
        </r>
        <r>
          <rPr>
            <sz val="9"/>
            <color rgb="FF000000"/>
            <rFont val="Tahoma"/>
            <family val="2"/>
          </rPr>
          <t>Don't forget to input how many members paid this month!</t>
        </r>
      </text>
    </comment>
    <comment ref="A62" authorId="0" shapeId="0" xr:uid="{00000000-0006-0000-0700-000003000000}">
      <text>
        <r>
          <rPr>
            <b/>
            <sz val="9"/>
            <color rgb="FF000000"/>
            <rFont val="Tahoma"/>
            <family val="2"/>
          </rPr>
          <t>Ryan Tan:</t>
        </r>
        <r>
          <rPr>
            <sz val="9"/>
            <color rgb="FF000000"/>
            <rFont val="Tahoma"/>
            <family val="2"/>
          </rPr>
          <t xml:space="preserve">
</t>
        </r>
        <r>
          <rPr>
            <sz val="9"/>
            <color rgb="FF000000"/>
            <rFont val="Tahoma"/>
            <family val="2"/>
          </rPr>
          <t xml:space="preserve">The District Kiwanis Family and Foundation committee sends a list of supplemental questions through a Google Doc form, to your Club's Kiwanis Family Chairs, or another designee.
</t>
        </r>
        <r>
          <rPr>
            <sz val="9"/>
            <color rgb="FF000000"/>
            <rFont val="Tahoma"/>
            <family val="2"/>
          </rPr>
          <t xml:space="preserve">
</t>
        </r>
        <r>
          <rPr>
            <sz val="9"/>
            <color rgb="FF000000"/>
            <rFont val="Tahoma"/>
            <family val="2"/>
          </rPr>
          <t>If they have not received it, then please e-mail me!</t>
        </r>
      </text>
    </comment>
    <comment ref="C136" authorId="0" shapeId="0" xr:uid="{00000000-0006-0000-0700-000005000000}">
      <text>
        <r>
          <rPr>
            <b/>
            <sz val="9"/>
            <color rgb="FF000000"/>
            <rFont val="Tahoma"/>
            <family val="2"/>
          </rPr>
          <t xml:space="preserve">Ryan Tan:
</t>
        </r>
        <r>
          <rPr>
            <sz val="9"/>
            <color rgb="FF000000"/>
            <rFont val="Tahoma"/>
            <family val="2"/>
          </rPr>
          <t>Be as descriptive as possible! Don't title your events with abbreviations, as we would like to know which events you all had!</t>
        </r>
      </text>
    </comment>
    <comment ref="G136" authorId="0" shapeId="0" xr:uid="{00000000-0006-0000-0700-000006000000}">
      <text>
        <r>
          <rPr>
            <sz val="9"/>
            <color rgb="FF000000"/>
            <rFont val="Tahoma"/>
            <family val="2"/>
          </rPr>
          <t>Total Service Hours</t>
        </r>
      </text>
    </comment>
    <comment ref="H136" authorId="0" shapeId="0" xr:uid="{00000000-0006-0000-0700-000007000000}">
      <text>
        <r>
          <rPr>
            <sz val="9"/>
            <color rgb="FF000000"/>
            <rFont val="Tahoma"/>
            <family val="2"/>
          </rPr>
          <t xml:space="preserve">Total administrative hours
</t>
        </r>
      </text>
    </comment>
    <comment ref="I136" authorId="0" shapeId="0" xr:uid="{00000000-0006-0000-0700-000008000000}">
      <text>
        <r>
          <rPr>
            <sz val="9"/>
            <color rgb="FF000000"/>
            <rFont val="Tahoma"/>
            <family val="2"/>
          </rPr>
          <t>Total fellowship hours</t>
        </r>
      </text>
    </comment>
    <comment ref="J136" authorId="0" shapeId="0" xr:uid="{00000000-0006-0000-0700-000009000000}">
      <text>
        <r>
          <rPr>
            <sz val="9"/>
            <color rgb="FF000000"/>
            <rFont val="Tahoma"/>
            <family val="2"/>
          </rPr>
          <t>Community Service Tag</t>
        </r>
      </text>
    </comment>
    <comment ref="K136" authorId="0" shapeId="0" xr:uid="{00000000-0006-0000-0700-00000A000000}">
      <text>
        <r>
          <rPr>
            <sz val="9"/>
            <color rgb="FF000000"/>
            <rFont val="Tahoma"/>
            <family val="2"/>
          </rPr>
          <t>Campus Service Tag</t>
        </r>
      </text>
    </comment>
    <comment ref="L136" authorId="0" shapeId="0" xr:uid="{00000000-0006-0000-0700-00000B000000}">
      <text>
        <r>
          <rPr>
            <sz val="9"/>
            <color indexed="81"/>
            <rFont val="Tahoma"/>
            <family val="2"/>
          </rPr>
          <t>Continuing Service Tag</t>
        </r>
      </text>
    </comment>
    <comment ref="M136" authorId="0" shapeId="0" xr:uid="{00000000-0006-0000-0700-00000C000000}">
      <text>
        <r>
          <rPr>
            <sz val="9"/>
            <color rgb="FF000000"/>
            <rFont val="Tahoma"/>
            <family val="2"/>
          </rPr>
          <t>District Service Initiative Tag</t>
        </r>
      </text>
    </comment>
    <comment ref="N136" authorId="0" shapeId="0" xr:uid="{00000000-0006-0000-0700-00000D000000}">
      <text>
        <r>
          <rPr>
            <sz val="9"/>
            <color indexed="81"/>
            <rFont val="Tahoma"/>
            <family val="2"/>
          </rPr>
          <t>International Service Partner Tag</t>
        </r>
      </text>
    </comment>
    <comment ref="O136" authorId="0" shapeId="0" xr:uid="{00000000-0006-0000-0700-00000E000000}">
      <text>
        <r>
          <rPr>
            <sz val="9"/>
            <color indexed="81"/>
            <rFont val="Tahoma"/>
            <family val="2"/>
          </rPr>
          <t>Administrative Tag</t>
        </r>
      </text>
    </comment>
    <comment ref="P136" authorId="0" shapeId="0" xr:uid="{00000000-0006-0000-0700-00000F000000}">
      <text>
        <r>
          <rPr>
            <sz val="9"/>
            <color indexed="81"/>
            <rFont val="Tahoma"/>
            <family val="2"/>
          </rPr>
          <t>Social Tag</t>
        </r>
      </text>
    </comment>
    <comment ref="Q136" authorId="0" shapeId="0" xr:uid="{00000000-0006-0000-0700-000010000000}">
      <text>
        <r>
          <rPr>
            <sz val="9"/>
            <color indexed="81"/>
            <rFont val="Tahoma"/>
            <family val="2"/>
          </rPr>
          <t>Membership Development &amp; Education Tag</t>
        </r>
      </text>
    </comment>
    <comment ref="R136" authorId="0" shapeId="0" xr:uid="{00000000-0006-0000-0700-000011000000}">
      <text>
        <r>
          <rPr>
            <sz val="9"/>
            <color indexed="81"/>
            <rFont val="Tahoma"/>
            <family val="2"/>
          </rPr>
          <t>Fundraising Tag</t>
        </r>
      </text>
    </comment>
    <comment ref="S136" authorId="0" shapeId="0" xr:uid="{00000000-0006-0000-0700-000012000000}">
      <text>
        <r>
          <rPr>
            <sz val="9"/>
            <color rgb="FF000000"/>
            <rFont val="Tahoma"/>
            <family val="2"/>
          </rPr>
          <t>At least 2 Circle K Alumni tag</t>
        </r>
      </text>
    </comment>
    <comment ref="T136" authorId="0" shapeId="0" xr:uid="{00000000-0006-0000-0700-000013000000}">
      <text>
        <r>
          <rPr>
            <sz val="9"/>
            <color indexed="81"/>
            <rFont val="Tahoma"/>
            <family val="2"/>
          </rPr>
          <t>More than 2 Kiwanis Family members tag</t>
        </r>
      </text>
    </comment>
    <comment ref="U136" authorId="0" shapeId="0" xr:uid="{00000000-0006-0000-0700-000014000000}">
      <text>
        <r>
          <rPr>
            <sz val="9"/>
            <color indexed="81"/>
            <rFont val="Tahoma"/>
            <family val="2"/>
          </rPr>
          <t>Interclub Tag</t>
        </r>
      </text>
    </comment>
    <comment ref="V136" authorId="0" shapeId="0" xr:uid="{00000000-0006-0000-0700-000015000000}">
      <text>
        <r>
          <rPr>
            <sz val="9"/>
            <color indexed="81"/>
            <rFont val="Tahoma"/>
            <family val="2"/>
          </rPr>
          <t>Webinar Tag</t>
        </r>
      </text>
    </comment>
    <comment ref="W136" authorId="0" shapeId="0" xr:uid="{00000000-0006-0000-0700-000016000000}">
      <text>
        <r>
          <rPr>
            <sz val="9"/>
            <color rgb="FF000000"/>
            <rFont val="Tahoma"/>
            <family val="2"/>
          </rPr>
          <t>Divisional Tag</t>
        </r>
      </text>
    </comment>
    <comment ref="X136" authorId="0" shapeId="0" xr:uid="{00000000-0006-0000-0700-000017000000}">
      <text>
        <r>
          <rPr>
            <sz val="9"/>
            <color indexed="81"/>
            <rFont val="Tahoma"/>
            <family val="2"/>
          </rPr>
          <t>District Tag</t>
        </r>
      </text>
    </comment>
    <comment ref="Y136" authorId="0" shapeId="0" xr:uid="{00000000-0006-0000-0700-000018000000}">
      <text>
        <r>
          <rPr>
            <sz val="9"/>
            <color indexed="81"/>
            <rFont val="Tahoma"/>
            <family val="2"/>
          </rPr>
          <t>International Tag</t>
        </r>
      </text>
    </comment>
    <comment ref="Z136" authorId="0" shapeId="0" xr:uid="{00000000-0006-0000-0700-000019000000}">
      <text>
        <r>
          <rPr>
            <sz val="9"/>
            <color indexed="81"/>
            <rFont val="Tahoma"/>
            <family val="2"/>
          </rPr>
          <t>Club Hosted Tag</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Katelyn Duch</author>
  </authors>
  <commentList>
    <comment ref="A18" authorId="0" shapeId="0" xr:uid="{00000000-0006-0000-0800-000001000000}">
      <text>
        <r>
          <rPr>
            <b/>
            <sz val="9"/>
            <color rgb="FF000000"/>
            <rFont val="Tahoma"/>
            <family val="2"/>
          </rPr>
          <t xml:space="preserve">Ryan Tan:
</t>
        </r>
        <r>
          <rPr>
            <sz val="9"/>
            <color rgb="FF000000"/>
            <rFont val="Tahoma"/>
            <family val="2"/>
          </rPr>
          <t>If you come back to this month to make revisions, please mark the date when you made the revisions and also make the revised text red, so we know what has been revised!</t>
        </r>
      </text>
    </comment>
    <comment ref="J24" authorId="0" shapeId="0" xr:uid="{00000000-0006-0000-0800-000002000000}">
      <text>
        <r>
          <rPr>
            <b/>
            <sz val="9"/>
            <color rgb="FF000000"/>
            <rFont val="Tahoma"/>
            <family val="2"/>
          </rPr>
          <t>Ryan Tan:</t>
        </r>
        <r>
          <rPr>
            <sz val="9"/>
            <color rgb="FF000000"/>
            <rFont val="Tahoma"/>
            <family val="2"/>
          </rPr>
          <t xml:space="preserve">
</t>
        </r>
        <r>
          <rPr>
            <sz val="9"/>
            <color rgb="FF000000"/>
            <rFont val="Tahoma"/>
            <family val="2"/>
          </rPr>
          <t>Don't forget to input how many members paid this month!</t>
        </r>
      </text>
    </comment>
    <comment ref="A62" authorId="0" shapeId="0" xr:uid="{00000000-0006-0000-0800-000003000000}">
      <text>
        <r>
          <rPr>
            <b/>
            <sz val="9"/>
            <color rgb="FF000000"/>
            <rFont val="Tahoma"/>
            <family val="2"/>
          </rPr>
          <t xml:space="preserve">Ryan Tan:
</t>
        </r>
        <r>
          <rPr>
            <sz val="9"/>
            <color rgb="FF000000"/>
            <rFont val="Tahoma"/>
            <family val="2"/>
          </rPr>
          <t xml:space="preserve">The District Kiwanis Family and Foundation committee sends a list of supplemental questions through a Google Doc form, to your Club's Kiwanis Family Chairs, or another designee.
</t>
        </r>
        <r>
          <rPr>
            <sz val="9"/>
            <color rgb="FF000000"/>
            <rFont val="Tahoma"/>
            <family val="2"/>
          </rPr>
          <t xml:space="preserve">
</t>
        </r>
        <r>
          <rPr>
            <sz val="9"/>
            <color rgb="FF000000"/>
            <rFont val="Tahoma"/>
            <family val="2"/>
          </rPr>
          <t>If they have not received it, then please e-mail me!</t>
        </r>
      </text>
    </comment>
    <comment ref="C136" authorId="0" shapeId="0" xr:uid="{00000000-0006-0000-0800-000005000000}">
      <text>
        <r>
          <rPr>
            <b/>
            <sz val="9"/>
            <color rgb="FF000000"/>
            <rFont val="Tahoma"/>
            <family val="2"/>
          </rPr>
          <t>Ryan Tan:</t>
        </r>
        <r>
          <rPr>
            <sz val="9"/>
            <color rgb="FF000000"/>
            <rFont val="Tahoma"/>
            <family val="2"/>
          </rPr>
          <t xml:space="preserve">
</t>
        </r>
        <r>
          <rPr>
            <sz val="9"/>
            <color rgb="FF000000"/>
            <rFont val="Tahoma"/>
            <family val="2"/>
          </rPr>
          <t>Be as descriptive as possible! Don't title your events with abbreviations, as we would like to know which events you all had!</t>
        </r>
      </text>
    </comment>
    <comment ref="G136" authorId="0" shapeId="0" xr:uid="{00000000-0006-0000-0800-000006000000}">
      <text>
        <r>
          <rPr>
            <sz val="9"/>
            <color rgb="FF000000"/>
            <rFont val="Tahoma"/>
            <family val="2"/>
          </rPr>
          <t>Total Service Hours</t>
        </r>
      </text>
    </comment>
    <comment ref="H136" authorId="0" shapeId="0" xr:uid="{00000000-0006-0000-0800-000007000000}">
      <text>
        <r>
          <rPr>
            <sz val="9"/>
            <color indexed="81"/>
            <rFont val="Tahoma"/>
            <family val="2"/>
          </rPr>
          <t>Total Administrative Hours</t>
        </r>
      </text>
    </comment>
    <comment ref="I136" authorId="0" shapeId="0" xr:uid="{00000000-0006-0000-0800-000008000000}">
      <text>
        <r>
          <rPr>
            <sz val="9"/>
            <color indexed="81"/>
            <rFont val="Tahoma"/>
            <family val="2"/>
          </rPr>
          <t>Total Fellowship Hours</t>
        </r>
      </text>
    </comment>
    <comment ref="J136" authorId="0" shapeId="0" xr:uid="{00000000-0006-0000-0800-000009000000}">
      <text>
        <r>
          <rPr>
            <sz val="9"/>
            <color indexed="81"/>
            <rFont val="Tahoma"/>
            <family val="2"/>
          </rPr>
          <t>Community Service Tag</t>
        </r>
      </text>
    </comment>
    <comment ref="K136" authorId="0" shapeId="0" xr:uid="{00000000-0006-0000-0800-00000A000000}">
      <text>
        <r>
          <rPr>
            <sz val="9"/>
            <color indexed="81"/>
            <rFont val="Tahoma"/>
            <family val="2"/>
          </rPr>
          <t>Campus Service Tag</t>
        </r>
      </text>
    </comment>
    <comment ref="L136" authorId="0" shapeId="0" xr:uid="{00000000-0006-0000-0800-00000B000000}">
      <text>
        <r>
          <rPr>
            <sz val="9"/>
            <color indexed="81"/>
            <rFont val="Tahoma"/>
            <family val="2"/>
          </rPr>
          <t>Continuing Service Tag</t>
        </r>
      </text>
    </comment>
    <comment ref="M136" authorId="0" shapeId="0" xr:uid="{00000000-0006-0000-0800-00000C000000}">
      <text>
        <r>
          <rPr>
            <sz val="9"/>
            <color indexed="81"/>
            <rFont val="Tahoma"/>
            <family val="2"/>
          </rPr>
          <t>District Service Initiative Tag</t>
        </r>
      </text>
    </comment>
    <comment ref="N136" authorId="0" shapeId="0" xr:uid="{00000000-0006-0000-0800-00000D000000}">
      <text>
        <r>
          <rPr>
            <sz val="9"/>
            <color indexed="81"/>
            <rFont val="Tahoma"/>
            <family val="2"/>
          </rPr>
          <t>International Service Partner Tag</t>
        </r>
      </text>
    </comment>
    <comment ref="O136" authorId="0" shapeId="0" xr:uid="{00000000-0006-0000-0800-00000E000000}">
      <text>
        <r>
          <rPr>
            <sz val="9"/>
            <color indexed="81"/>
            <rFont val="Tahoma"/>
            <family val="2"/>
          </rPr>
          <t>Administrative Tag</t>
        </r>
      </text>
    </comment>
    <comment ref="P136" authorId="0" shapeId="0" xr:uid="{00000000-0006-0000-0800-00000F000000}">
      <text>
        <r>
          <rPr>
            <sz val="9"/>
            <color indexed="81"/>
            <rFont val="Tahoma"/>
            <family val="2"/>
          </rPr>
          <t>Social Tag</t>
        </r>
      </text>
    </comment>
    <comment ref="Q136" authorId="0" shapeId="0" xr:uid="{00000000-0006-0000-0800-000010000000}">
      <text>
        <r>
          <rPr>
            <sz val="9"/>
            <color indexed="81"/>
            <rFont val="Tahoma"/>
            <family val="2"/>
          </rPr>
          <t>Membership Development &amp; Education Tag</t>
        </r>
      </text>
    </comment>
    <comment ref="R136" authorId="0" shapeId="0" xr:uid="{00000000-0006-0000-0800-000011000000}">
      <text>
        <r>
          <rPr>
            <sz val="9"/>
            <color indexed="81"/>
            <rFont val="Tahoma"/>
            <family val="2"/>
          </rPr>
          <t>Fundraiser Tag</t>
        </r>
      </text>
    </comment>
    <comment ref="S136" authorId="0" shapeId="0" xr:uid="{00000000-0006-0000-0800-000012000000}">
      <text>
        <r>
          <rPr>
            <sz val="9"/>
            <color indexed="81"/>
            <rFont val="Tahoma"/>
            <family val="2"/>
          </rPr>
          <t>At least 2 Circle K Alumni tag</t>
        </r>
      </text>
    </comment>
    <comment ref="T136" authorId="0" shapeId="0" xr:uid="{00000000-0006-0000-0800-000013000000}">
      <text>
        <r>
          <rPr>
            <sz val="9"/>
            <color indexed="81"/>
            <rFont val="Tahoma"/>
            <family val="2"/>
          </rPr>
          <t>More than 2 Kiwanis Family members Tag</t>
        </r>
      </text>
    </comment>
    <comment ref="U136" authorId="0" shapeId="0" xr:uid="{00000000-0006-0000-0800-000014000000}">
      <text>
        <r>
          <rPr>
            <sz val="9"/>
            <color indexed="81"/>
            <rFont val="Tahoma"/>
            <family val="2"/>
          </rPr>
          <t>Interclub Tag</t>
        </r>
      </text>
    </comment>
    <comment ref="V136" authorId="0" shapeId="0" xr:uid="{00000000-0006-0000-0800-000015000000}">
      <text>
        <r>
          <rPr>
            <sz val="9"/>
            <color indexed="81"/>
            <rFont val="Tahoma"/>
            <family val="2"/>
          </rPr>
          <t>Webinar Tag</t>
        </r>
      </text>
    </comment>
    <comment ref="W136" authorId="0" shapeId="0" xr:uid="{00000000-0006-0000-0800-000016000000}">
      <text>
        <r>
          <rPr>
            <sz val="9"/>
            <color indexed="81"/>
            <rFont val="Tahoma"/>
            <family val="2"/>
          </rPr>
          <t>Divisional Tag</t>
        </r>
      </text>
    </comment>
    <comment ref="X136" authorId="0" shapeId="0" xr:uid="{00000000-0006-0000-0800-000017000000}">
      <text>
        <r>
          <rPr>
            <sz val="9"/>
            <color indexed="81"/>
            <rFont val="Tahoma"/>
            <family val="2"/>
          </rPr>
          <t>District Tag</t>
        </r>
      </text>
    </comment>
    <comment ref="Y136" authorId="0" shapeId="0" xr:uid="{00000000-0006-0000-0800-000018000000}">
      <text>
        <r>
          <rPr>
            <sz val="9"/>
            <color indexed="81"/>
            <rFont val="Tahoma"/>
            <family val="2"/>
          </rPr>
          <t>International Tag</t>
        </r>
      </text>
    </comment>
    <comment ref="Z136" authorId="0" shapeId="0" xr:uid="{00000000-0006-0000-0800-000019000000}">
      <text>
        <r>
          <rPr>
            <sz val="9"/>
            <color indexed="81"/>
            <rFont val="Tahoma"/>
            <family val="2"/>
          </rPr>
          <t xml:space="preserve">Club hosted event Tag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Katelyn Duch</author>
  </authors>
  <commentList>
    <comment ref="A18" authorId="0" shapeId="0" xr:uid="{00000000-0006-0000-0900-000001000000}">
      <text>
        <r>
          <rPr>
            <b/>
            <sz val="9"/>
            <color rgb="FF000000"/>
            <rFont val="Tahoma"/>
            <family val="2"/>
          </rPr>
          <t xml:space="preserve">Ryan Tan:
</t>
        </r>
        <r>
          <rPr>
            <sz val="9"/>
            <color rgb="FF000000"/>
            <rFont val="Tahoma"/>
            <family val="2"/>
          </rPr>
          <t>If you come back to this month to make revisions, please mark the date when you made the revisions and also make the revised text red, so we know what has been revised!</t>
        </r>
      </text>
    </comment>
    <comment ref="J24" authorId="0" shapeId="0" xr:uid="{00000000-0006-0000-0900-000002000000}">
      <text>
        <r>
          <rPr>
            <b/>
            <sz val="9"/>
            <color rgb="FF000000"/>
            <rFont val="Tahoma"/>
            <family val="2"/>
          </rPr>
          <t>Ryan Tan:</t>
        </r>
        <r>
          <rPr>
            <sz val="9"/>
            <color rgb="FF000000"/>
            <rFont val="Tahoma"/>
            <family val="2"/>
          </rPr>
          <t xml:space="preserve">
</t>
        </r>
        <r>
          <rPr>
            <sz val="9"/>
            <color rgb="FF000000"/>
            <rFont val="Tahoma"/>
            <family val="2"/>
          </rPr>
          <t>Don't forget to input how many members paid this month!</t>
        </r>
      </text>
    </comment>
    <comment ref="A62" authorId="0" shapeId="0" xr:uid="{00000000-0006-0000-0900-000003000000}">
      <text>
        <r>
          <rPr>
            <b/>
            <sz val="9"/>
            <color rgb="FF000000"/>
            <rFont val="Tahoma"/>
            <family val="2"/>
          </rPr>
          <t>Ryan Tan:</t>
        </r>
        <r>
          <rPr>
            <sz val="9"/>
            <color rgb="FF000000"/>
            <rFont val="Tahoma"/>
            <family val="2"/>
          </rPr>
          <t xml:space="preserve">
</t>
        </r>
        <r>
          <rPr>
            <sz val="9"/>
            <color rgb="FF000000"/>
            <rFont val="Tahoma"/>
            <family val="2"/>
          </rPr>
          <t xml:space="preserve">The District Kiwanis Family and Foundation committee sends a list of supplemental questions through a Google Doc form, to your Club's Kiwanis Family Chairs, or another designee.
</t>
        </r>
        <r>
          <rPr>
            <sz val="9"/>
            <color rgb="FF000000"/>
            <rFont val="Tahoma"/>
            <family val="2"/>
          </rPr>
          <t xml:space="preserve">
</t>
        </r>
        <r>
          <rPr>
            <sz val="9"/>
            <color rgb="FF000000"/>
            <rFont val="Tahoma"/>
            <family val="2"/>
          </rPr>
          <t>If they have not received it, then please e-mail me!</t>
        </r>
      </text>
    </comment>
    <comment ref="C136" authorId="0" shapeId="0" xr:uid="{00000000-0006-0000-0900-000005000000}">
      <text>
        <r>
          <rPr>
            <b/>
            <sz val="9"/>
            <color rgb="FF000000"/>
            <rFont val="Tahoma"/>
            <family val="2"/>
          </rPr>
          <t>Ryan Tan:</t>
        </r>
        <r>
          <rPr>
            <sz val="9"/>
            <color rgb="FF000000"/>
            <rFont val="Tahoma"/>
            <family val="2"/>
          </rPr>
          <t xml:space="preserve">
</t>
        </r>
        <r>
          <rPr>
            <sz val="9"/>
            <color rgb="FF000000"/>
            <rFont val="Tahoma"/>
            <family val="2"/>
          </rPr>
          <t>Be as descriptive as possible! Don't title your events with abbreviations, as we would like to know which events you all had!</t>
        </r>
      </text>
    </comment>
    <comment ref="G136" authorId="0" shapeId="0" xr:uid="{00000000-0006-0000-0900-000006000000}">
      <text>
        <r>
          <rPr>
            <sz val="9"/>
            <color rgb="FF000000"/>
            <rFont val="Tahoma"/>
            <family val="2"/>
          </rPr>
          <t xml:space="preserve">Total Service Hours
</t>
        </r>
      </text>
    </comment>
    <comment ref="H136" authorId="0" shapeId="0" xr:uid="{00000000-0006-0000-0900-000007000000}">
      <text>
        <r>
          <rPr>
            <sz val="9"/>
            <color indexed="81"/>
            <rFont val="Tahoma"/>
            <family val="2"/>
          </rPr>
          <t>Total Administrative Hours</t>
        </r>
      </text>
    </comment>
    <comment ref="I136" authorId="0" shapeId="0" xr:uid="{00000000-0006-0000-0900-000008000000}">
      <text>
        <r>
          <rPr>
            <sz val="9"/>
            <color indexed="81"/>
            <rFont val="Tahoma"/>
            <family val="2"/>
          </rPr>
          <t>Total Fellowship Hours</t>
        </r>
      </text>
    </comment>
    <comment ref="J136" authorId="0" shapeId="0" xr:uid="{00000000-0006-0000-0900-000009000000}">
      <text>
        <r>
          <rPr>
            <sz val="9"/>
            <color indexed="81"/>
            <rFont val="Tahoma"/>
            <family val="2"/>
          </rPr>
          <t>Community Service Tag</t>
        </r>
      </text>
    </comment>
    <comment ref="K136" authorId="0" shapeId="0" xr:uid="{00000000-0006-0000-0900-00000A000000}">
      <text>
        <r>
          <rPr>
            <sz val="9"/>
            <color indexed="81"/>
            <rFont val="Tahoma"/>
            <family val="2"/>
          </rPr>
          <t>Campus Service Tag</t>
        </r>
      </text>
    </comment>
    <comment ref="L136" authorId="0" shapeId="0" xr:uid="{00000000-0006-0000-0900-00000B000000}">
      <text>
        <r>
          <rPr>
            <sz val="9"/>
            <color indexed="81"/>
            <rFont val="Tahoma"/>
            <family val="2"/>
          </rPr>
          <t>Continuing Service Tag</t>
        </r>
      </text>
    </comment>
    <comment ref="M136" authorId="0" shapeId="0" xr:uid="{00000000-0006-0000-0900-00000C000000}">
      <text>
        <r>
          <rPr>
            <sz val="9"/>
            <color indexed="81"/>
            <rFont val="Tahoma"/>
            <family val="2"/>
          </rPr>
          <t>District Service Initiative Tag</t>
        </r>
      </text>
    </comment>
    <comment ref="N136" authorId="0" shapeId="0" xr:uid="{00000000-0006-0000-0900-00000D000000}">
      <text>
        <r>
          <rPr>
            <sz val="9"/>
            <color indexed="81"/>
            <rFont val="Tahoma"/>
            <family val="2"/>
          </rPr>
          <t>International Service Partner Tag</t>
        </r>
      </text>
    </comment>
    <comment ref="O136" authorId="0" shapeId="0" xr:uid="{00000000-0006-0000-0900-00000E000000}">
      <text>
        <r>
          <rPr>
            <sz val="9"/>
            <color indexed="81"/>
            <rFont val="Tahoma"/>
            <family val="2"/>
          </rPr>
          <t>Administrative Tag</t>
        </r>
      </text>
    </comment>
    <comment ref="P136" authorId="0" shapeId="0" xr:uid="{00000000-0006-0000-0900-00000F000000}">
      <text>
        <r>
          <rPr>
            <sz val="9"/>
            <color indexed="81"/>
            <rFont val="Tahoma"/>
            <family val="2"/>
          </rPr>
          <t>Social Tag</t>
        </r>
      </text>
    </comment>
    <comment ref="Q136" authorId="0" shapeId="0" xr:uid="{00000000-0006-0000-0900-000010000000}">
      <text>
        <r>
          <rPr>
            <sz val="9"/>
            <color indexed="81"/>
            <rFont val="Tahoma"/>
            <family val="2"/>
          </rPr>
          <t>Membership Development &amp; Education Tag</t>
        </r>
      </text>
    </comment>
    <comment ref="R136" authorId="0" shapeId="0" xr:uid="{00000000-0006-0000-0900-000011000000}">
      <text>
        <r>
          <rPr>
            <sz val="9"/>
            <color indexed="81"/>
            <rFont val="Tahoma"/>
            <family val="2"/>
          </rPr>
          <t>Fundraiser Tag</t>
        </r>
      </text>
    </comment>
    <comment ref="S136" authorId="0" shapeId="0" xr:uid="{00000000-0006-0000-0900-000012000000}">
      <text>
        <r>
          <rPr>
            <sz val="9"/>
            <color indexed="81"/>
            <rFont val="Tahoma"/>
            <family val="2"/>
          </rPr>
          <t>At least 2 Circle K Alumni tag</t>
        </r>
      </text>
    </comment>
    <comment ref="T136" authorId="0" shapeId="0" xr:uid="{00000000-0006-0000-0900-000013000000}">
      <text>
        <r>
          <rPr>
            <sz val="9"/>
            <color indexed="81"/>
            <rFont val="Tahoma"/>
            <family val="2"/>
          </rPr>
          <t>More than 2 Kiwanis Family members Tag</t>
        </r>
      </text>
    </comment>
    <comment ref="U136" authorId="0" shapeId="0" xr:uid="{00000000-0006-0000-0900-000014000000}">
      <text>
        <r>
          <rPr>
            <sz val="9"/>
            <color indexed="81"/>
            <rFont val="Tahoma"/>
            <family val="2"/>
          </rPr>
          <t>Interclub Tag</t>
        </r>
      </text>
    </comment>
    <comment ref="V136" authorId="0" shapeId="0" xr:uid="{00000000-0006-0000-0900-000015000000}">
      <text>
        <r>
          <rPr>
            <sz val="9"/>
            <color indexed="81"/>
            <rFont val="Tahoma"/>
            <family val="2"/>
          </rPr>
          <t>Webinar Tag</t>
        </r>
      </text>
    </comment>
    <comment ref="W136" authorId="0" shapeId="0" xr:uid="{00000000-0006-0000-0900-000016000000}">
      <text>
        <r>
          <rPr>
            <sz val="9"/>
            <color indexed="81"/>
            <rFont val="Tahoma"/>
            <family val="2"/>
          </rPr>
          <t>Divisional Tag</t>
        </r>
      </text>
    </comment>
    <comment ref="X136" authorId="0" shapeId="0" xr:uid="{00000000-0006-0000-0900-000017000000}">
      <text>
        <r>
          <rPr>
            <sz val="9"/>
            <color indexed="81"/>
            <rFont val="Tahoma"/>
            <family val="2"/>
          </rPr>
          <t>District Tag</t>
        </r>
      </text>
    </comment>
    <comment ref="Y136" authorId="0" shapeId="0" xr:uid="{00000000-0006-0000-0900-000018000000}">
      <text>
        <r>
          <rPr>
            <sz val="9"/>
            <color indexed="81"/>
            <rFont val="Tahoma"/>
            <family val="2"/>
          </rPr>
          <t>International Tag</t>
        </r>
      </text>
    </comment>
    <comment ref="Z136" authorId="0" shapeId="0" xr:uid="{00000000-0006-0000-0900-000019000000}">
      <text>
        <r>
          <rPr>
            <sz val="9"/>
            <color indexed="81"/>
            <rFont val="Tahoma"/>
            <family val="2"/>
          </rPr>
          <t>Club hosted Tag</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Katelyn Duch</author>
  </authors>
  <commentList>
    <comment ref="A18" authorId="0" shapeId="0" xr:uid="{00000000-0006-0000-0B00-000001000000}">
      <text>
        <r>
          <rPr>
            <b/>
            <sz val="9"/>
            <color rgb="FF000000"/>
            <rFont val="Tahoma"/>
            <family val="2"/>
          </rPr>
          <t>Ryan Tan:</t>
        </r>
        <r>
          <rPr>
            <sz val="9"/>
            <color rgb="FF000000"/>
            <rFont val="Tahoma"/>
            <family val="2"/>
          </rPr>
          <t xml:space="preserve">
</t>
        </r>
        <r>
          <rPr>
            <sz val="9"/>
            <color rgb="FF000000"/>
            <rFont val="Tahoma"/>
            <family val="2"/>
          </rPr>
          <t>If you come back to this month to make revisions, please mark the date when you made the revisions and also make the revised text red, so we know what has been revised!</t>
        </r>
      </text>
    </comment>
    <comment ref="J24" authorId="0" shapeId="0" xr:uid="{00000000-0006-0000-0B00-000002000000}">
      <text>
        <r>
          <rPr>
            <b/>
            <sz val="9"/>
            <color rgb="FF000000"/>
            <rFont val="Tahoma"/>
            <family val="2"/>
          </rPr>
          <t>Ryan Tan:</t>
        </r>
        <r>
          <rPr>
            <sz val="9"/>
            <color rgb="FF000000"/>
            <rFont val="Tahoma"/>
            <family val="2"/>
          </rPr>
          <t xml:space="preserve">
</t>
        </r>
        <r>
          <rPr>
            <sz val="9"/>
            <color rgb="FF000000"/>
            <rFont val="Tahoma"/>
            <family val="2"/>
          </rPr>
          <t>Don't forget to input how many members paid this month!</t>
        </r>
      </text>
    </comment>
    <comment ref="A62" authorId="0" shapeId="0" xr:uid="{00000000-0006-0000-0B00-000003000000}">
      <text>
        <r>
          <rPr>
            <b/>
            <sz val="9"/>
            <color rgb="FF000000"/>
            <rFont val="Tahoma"/>
            <family val="2"/>
          </rPr>
          <t>Ryan Tan:</t>
        </r>
        <r>
          <rPr>
            <sz val="9"/>
            <color rgb="FF000000"/>
            <rFont val="Tahoma"/>
            <family val="2"/>
          </rPr>
          <t xml:space="preserve">
</t>
        </r>
        <r>
          <rPr>
            <sz val="9"/>
            <color rgb="FF000000"/>
            <rFont val="Tahoma"/>
            <family val="2"/>
          </rPr>
          <t xml:space="preserve">The District Kiwanis Family and Foundation committee sends a list of supplemental questions through a Google Doc form, to your Club's Kiwanis Family Chairs, or another designee.
</t>
        </r>
        <r>
          <rPr>
            <sz val="9"/>
            <color rgb="FF000000"/>
            <rFont val="Tahoma"/>
            <family val="2"/>
          </rPr>
          <t xml:space="preserve">
</t>
        </r>
        <r>
          <rPr>
            <sz val="9"/>
            <color rgb="FF000000"/>
            <rFont val="Tahoma"/>
            <family val="2"/>
          </rPr>
          <t>If they have not received it, then please e-mail me!</t>
        </r>
      </text>
    </comment>
    <comment ref="C136" authorId="0" shapeId="0" xr:uid="{00000000-0006-0000-0B00-000005000000}">
      <text>
        <r>
          <rPr>
            <b/>
            <sz val="9"/>
            <color rgb="FF000000"/>
            <rFont val="Tahoma"/>
            <family val="2"/>
          </rPr>
          <t>Ryan Tan:</t>
        </r>
        <r>
          <rPr>
            <sz val="9"/>
            <color rgb="FF000000"/>
            <rFont val="Tahoma"/>
            <family val="2"/>
          </rPr>
          <t xml:space="preserve">
</t>
        </r>
        <r>
          <rPr>
            <sz val="9"/>
            <color rgb="FF000000"/>
            <rFont val="Tahoma"/>
            <family val="2"/>
          </rPr>
          <t>Be as descriptive as possible! Don't title your events with abbreviations, as we would like to know which events you all had!</t>
        </r>
      </text>
    </comment>
    <comment ref="G136" authorId="0" shapeId="0" xr:uid="{00000000-0006-0000-0B00-000006000000}">
      <text>
        <r>
          <rPr>
            <sz val="9"/>
            <color rgb="FF000000"/>
            <rFont val="Tahoma"/>
            <family val="2"/>
          </rPr>
          <t>Total Service Hours</t>
        </r>
      </text>
    </comment>
    <comment ref="H136" authorId="0" shapeId="0" xr:uid="{00000000-0006-0000-0B00-000007000000}">
      <text>
        <r>
          <rPr>
            <sz val="9"/>
            <color indexed="81"/>
            <rFont val="Tahoma"/>
            <family val="2"/>
          </rPr>
          <t>Total Administrative Hours</t>
        </r>
      </text>
    </comment>
    <comment ref="I136" authorId="0" shapeId="0" xr:uid="{00000000-0006-0000-0B00-000008000000}">
      <text>
        <r>
          <rPr>
            <sz val="9"/>
            <color indexed="81"/>
            <rFont val="Tahoma"/>
            <family val="2"/>
          </rPr>
          <t>Total Fellowship Hours</t>
        </r>
      </text>
    </comment>
    <comment ref="J136" authorId="0" shapeId="0" xr:uid="{00000000-0006-0000-0B00-000009000000}">
      <text>
        <r>
          <rPr>
            <sz val="9"/>
            <color indexed="81"/>
            <rFont val="Tahoma"/>
            <family val="2"/>
          </rPr>
          <t>Community Service Tag</t>
        </r>
      </text>
    </comment>
    <comment ref="K136" authorId="0" shapeId="0" xr:uid="{00000000-0006-0000-0B00-00000A000000}">
      <text>
        <r>
          <rPr>
            <sz val="9"/>
            <color indexed="81"/>
            <rFont val="Tahoma"/>
            <family val="2"/>
          </rPr>
          <t>Campus Service Tag</t>
        </r>
      </text>
    </comment>
    <comment ref="L136" authorId="0" shapeId="0" xr:uid="{00000000-0006-0000-0B00-00000B000000}">
      <text>
        <r>
          <rPr>
            <sz val="9"/>
            <color indexed="81"/>
            <rFont val="Tahoma"/>
            <family val="2"/>
          </rPr>
          <t>Continuing Service Tag</t>
        </r>
      </text>
    </comment>
    <comment ref="M136" authorId="0" shapeId="0" xr:uid="{00000000-0006-0000-0B00-00000C000000}">
      <text>
        <r>
          <rPr>
            <sz val="9"/>
            <color indexed="81"/>
            <rFont val="Tahoma"/>
            <family val="2"/>
          </rPr>
          <t>District Service Initiative Tag</t>
        </r>
      </text>
    </comment>
    <comment ref="N136" authorId="0" shapeId="0" xr:uid="{00000000-0006-0000-0B00-00000D000000}">
      <text>
        <r>
          <rPr>
            <sz val="9"/>
            <color indexed="81"/>
            <rFont val="Tahoma"/>
            <family val="2"/>
          </rPr>
          <t>International Service Initative Tag</t>
        </r>
      </text>
    </comment>
    <comment ref="O136" authorId="0" shapeId="0" xr:uid="{00000000-0006-0000-0B00-00000E000000}">
      <text>
        <r>
          <rPr>
            <sz val="9"/>
            <color indexed="81"/>
            <rFont val="Tahoma"/>
            <family val="2"/>
          </rPr>
          <t>Administrative Tag</t>
        </r>
      </text>
    </comment>
    <comment ref="P136" authorId="0" shapeId="0" xr:uid="{00000000-0006-0000-0B00-00000F000000}">
      <text>
        <r>
          <rPr>
            <sz val="9"/>
            <color indexed="81"/>
            <rFont val="Tahoma"/>
            <family val="2"/>
          </rPr>
          <t>Social Tag</t>
        </r>
      </text>
    </comment>
    <comment ref="Q136" authorId="0" shapeId="0" xr:uid="{00000000-0006-0000-0B00-000010000000}">
      <text>
        <r>
          <rPr>
            <sz val="9"/>
            <color indexed="81"/>
            <rFont val="Tahoma"/>
            <family val="2"/>
          </rPr>
          <t>Membership Development &amp; Education Tag</t>
        </r>
      </text>
    </comment>
    <comment ref="R136" authorId="0" shapeId="0" xr:uid="{00000000-0006-0000-0B00-000011000000}">
      <text>
        <r>
          <rPr>
            <sz val="9"/>
            <color indexed="81"/>
            <rFont val="Tahoma"/>
            <family val="2"/>
          </rPr>
          <t>Fundraiser Tag</t>
        </r>
      </text>
    </comment>
    <comment ref="S136" authorId="0" shapeId="0" xr:uid="{00000000-0006-0000-0B00-000012000000}">
      <text>
        <r>
          <rPr>
            <sz val="9"/>
            <color indexed="81"/>
            <rFont val="Tahoma"/>
            <family val="2"/>
          </rPr>
          <t>At least 2 Circle K Alumni tag</t>
        </r>
      </text>
    </comment>
    <comment ref="T136" authorId="0" shapeId="0" xr:uid="{00000000-0006-0000-0B00-000013000000}">
      <text>
        <r>
          <rPr>
            <sz val="9"/>
            <color indexed="81"/>
            <rFont val="Tahoma"/>
            <family val="2"/>
          </rPr>
          <t>More than 2 Kiwanis Family members Tag</t>
        </r>
      </text>
    </comment>
    <comment ref="U136" authorId="0" shapeId="0" xr:uid="{00000000-0006-0000-0B00-000014000000}">
      <text>
        <r>
          <rPr>
            <sz val="9"/>
            <color rgb="FF000000"/>
            <rFont val="Tahoma"/>
            <family val="2"/>
          </rPr>
          <t>Interclub Tag</t>
        </r>
      </text>
    </comment>
    <comment ref="V136" authorId="0" shapeId="0" xr:uid="{00000000-0006-0000-0B00-000015000000}">
      <text>
        <r>
          <rPr>
            <sz val="9"/>
            <color indexed="81"/>
            <rFont val="Tahoma"/>
            <family val="2"/>
          </rPr>
          <t>Webinar Tag</t>
        </r>
      </text>
    </comment>
    <comment ref="W136" authorId="0" shapeId="0" xr:uid="{00000000-0006-0000-0B00-000016000000}">
      <text>
        <r>
          <rPr>
            <sz val="9"/>
            <color indexed="81"/>
            <rFont val="Tahoma"/>
            <family val="2"/>
          </rPr>
          <t>Division Tag</t>
        </r>
      </text>
    </comment>
    <comment ref="X136" authorId="0" shapeId="0" xr:uid="{00000000-0006-0000-0B00-000017000000}">
      <text>
        <r>
          <rPr>
            <sz val="9"/>
            <color indexed="81"/>
            <rFont val="Tahoma"/>
            <family val="2"/>
          </rPr>
          <t>District Tag</t>
        </r>
      </text>
    </comment>
    <comment ref="Y136" authorId="0" shapeId="0" xr:uid="{00000000-0006-0000-0B00-000018000000}">
      <text>
        <r>
          <rPr>
            <sz val="9"/>
            <color indexed="81"/>
            <rFont val="Tahoma"/>
            <family val="2"/>
          </rPr>
          <t>International Tag</t>
        </r>
      </text>
    </comment>
    <comment ref="Z136" authorId="0" shapeId="0" xr:uid="{00000000-0006-0000-0B00-000019000000}">
      <text>
        <r>
          <rPr>
            <sz val="9"/>
            <color indexed="81"/>
            <rFont val="Tahoma"/>
            <family val="2"/>
          </rPr>
          <t>Club hosted Tag</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Katelyn Duch</author>
  </authors>
  <commentList>
    <comment ref="A18" authorId="0" shapeId="0" xr:uid="{00000000-0006-0000-0C00-000001000000}">
      <text>
        <r>
          <rPr>
            <b/>
            <sz val="9"/>
            <color rgb="FF000000"/>
            <rFont val="Tahoma"/>
            <family val="2"/>
          </rPr>
          <t>Ryan Tan:</t>
        </r>
        <r>
          <rPr>
            <sz val="9"/>
            <color rgb="FF000000"/>
            <rFont val="Tahoma"/>
            <family val="2"/>
          </rPr>
          <t xml:space="preserve">
</t>
        </r>
        <r>
          <rPr>
            <sz val="9"/>
            <color rgb="FF000000"/>
            <rFont val="Tahoma"/>
            <family val="2"/>
          </rPr>
          <t>If you come back to this month to make revisions, please mark the date when you made the revisions and also make the revised text red, so we know what has been revised!</t>
        </r>
      </text>
    </comment>
    <comment ref="J24" authorId="0" shapeId="0" xr:uid="{00000000-0006-0000-0C00-000002000000}">
      <text>
        <r>
          <rPr>
            <b/>
            <sz val="9"/>
            <color rgb="FF000000"/>
            <rFont val="Tahoma"/>
            <family val="2"/>
          </rPr>
          <t>Ryan Tan:</t>
        </r>
        <r>
          <rPr>
            <sz val="9"/>
            <color rgb="FF000000"/>
            <rFont val="Tahoma"/>
            <family val="2"/>
          </rPr>
          <t xml:space="preserve">
</t>
        </r>
        <r>
          <rPr>
            <sz val="9"/>
            <color rgb="FF000000"/>
            <rFont val="Tahoma"/>
            <family val="2"/>
          </rPr>
          <t>Don't forget to input how many members paid this month!</t>
        </r>
      </text>
    </comment>
    <comment ref="A62" authorId="0" shapeId="0" xr:uid="{00000000-0006-0000-0C00-000003000000}">
      <text>
        <r>
          <rPr>
            <b/>
            <sz val="10"/>
            <color rgb="FF000000"/>
            <rFont val="Calibri"/>
            <family val="2"/>
          </rPr>
          <t>Ryan Tan</t>
        </r>
        <r>
          <rPr>
            <b/>
            <sz val="9"/>
            <color rgb="FF000000"/>
            <rFont val="Tahoma"/>
            <family val="2"/>
          </rPr>
          <t>:</t>
        </r>
        <r>
          <rPr>
            <sz val="9"/>
            <color rgb="FF000000"/>
            <rFont val="Tahoma"/>
            <family val="2"/>
          </rPr>
          <t xml:space="preserve">
</t>
        </r>
        <r>
          <rPr>
            <sz val="9"/>
            <color rgb="FF000000"/>
            <rFont val="Tahoma"/>
            <family val="2"/>
          </rPr>
          <t xml:space="preserve">The District Kiwanis Family and Foundation committee sends a list of supplemental questions through a Google Doc form, to your Club's Kiwanis Family Chairs, or another designee.
</t>
        </r>
        <r>
          <rPr>
            <sz val="9"/>
            <color rgb="FF000000"/>
            <rFont val="Tahoma"/>
            <family val="2"/>
          </rPr>
          <t xml:space="preserve">
</t>
        </r>
        <r>
          <rPr>
            <sz val="9"/>
            <color rgb="FF000000"/>
            <rFont val="Tahoma"/>
            <family val="2"/>
          </rPr>
          <t>If they have not received it, then please e-mail me!</t>
        </r>
      </text>
    </comment>
    <comment ref="C136" authorId="0" shapeId="0" xr:uid="{00000000-0006-0000-0C00-000005000000}">
      <text>
        <r>
          <rPr>
            <b/>
            <sz val="9"/>
            <color rgb="FF000000"/>
            <rFont val="Tahoma"/>
            <family val="2"/>
          </rPr>
          <t>Ryan Tan:</t>
        </r>
        <r>
          <rPr>
            <sz val="9"/>
            <color rgb="FF000000"/>
            <rFont val="Tahoma"/>
            <family val="2"/>
          </rPr>
          <t xml:space="preserve">
</t>
        </r>
        <r>
          <rPr>
            <sz val="9"/>
            <color rgb="FF000000"/>
            <rFont val="Tahoma"/>
            <family val="2"/>
          </rPr>
          <t>Be as descriptive as possible! Don't title your events with abbreviations, as we would like to know which events you all had!</t>
        </r>
      </text>
    </comment>
    <comment ref="G136" authorId="0" shapeId="0" xr:uid="{00000000-0006-0000-0C00-000006000000}">
      <text>
        <r>
          <rPr>
            <sz val="9"/>
            <color rgb="FF000000"/>
            <rFont val="Tahoma"/>
            <family val="2"/>
          </rPr>
          <t>Total Service Hours</t>
        </r>
      </text>
    </comment>
    <comment ref="H136" authorId="0" shapeId="0" xr:uid="{00000000-0006-0000-0C00-000007000000}">
      <text>
        <r>
          <rPr>
            <sz val="9"/>
            <color indexed="81"/>
            <rFont val="Tahoma"/>
            <family val="2"/>
          </rPr>
          <t>Total Administrative Hours</t>
        </r>
      </text>
    </comment>
    <comment ref="I136" authorId="0" shapeId="0" xr:uid="{00000000-0006-0000-0C00-000008000000}">
      <text>
        <r>
          <rPr>
            <sz val="9"/>
            <color indexed="81"/>
            <rFont val="Tahoma"/>
            <family val="2"/>
          </rPr>
          <t>Total Fellowship Hours</t>
        </r>
      </text>
    </comment>
    <comment ref="J136" authorId="0" shapeId="0" xr:uid="{00000000-0006-0000-0C00-000009000000}">
      <text>
        <r>
          <rPr>
            <sz val="9"/>
            <color indexed="81"/>
            <rFont val="Tahoma"/>
            <family val="2"/>
          </rPr>
          <t>Community Service Tag</t>
        </r>
      </text>
    </comment>
    <comment ref="K136" authorId="0" shapeId="0" xr:uid="{00000000-0006-0000-0C00-00000A000000}">
      <text>
        <r>
          <rPr>
            <sz val="9"/>
            <color indexed="81"/>
            <rFont val="Tahoma"/>
            <family val="2"/>
          </rPr>
          <t>Campus Service Tag</t>
        </r>
      </text>
    </comment>
    <comment ref="L136" authorId="0" shapeId="0" xr:uid="{00000000-0006-0000-0C00-00000B000000}">
      <text>
        <r>
          <rPr>
            <sz val="9"/>
            <color indexed="81"/>
            <rFont val="Tahoma"/>
            <family val="2"/>
          </rPr>
          <t>Continuing Service Tag</t>
        </r>
      </text>
    </comment>
    <comment ref="M136" authorId="0" shapeId="0" xr:uid="{00000000-0006-0000-0C00-00000C000000}">
      <text>
        <r>
          <rPr>
            <sz val="9"/>
            <color indexed="81"/>
            <rFont val="Tahoma"/>
            <family val="2"/>
          </rPr>
          <t>District Service Initiative Tag</t>
        </r>
      </text>
    </comment>
    <comment ref="N136" authorId="0" shapeId="0" xr:uid="{00000000-0006-0000-0C00-00000D000000}">
      <text>
        <r>
          <rPr>
            <sz val="9"/>
            <color indexed="81"/>
            <rFont val="Tahoma"/>
            <family val="2"/>
          </rPr>
          <t>International Service Partner Tag</t>
        </r>
      </text>
    </comment>
    <comment ref="O136" authorId="0" shapeId="0" xr:uid="{00000000-0006-0000-0C00-00000E000000}">
      <text>
        <r>
          <rPr>
            <sz val="9"/>
            <color indexed="81"/>
            <rFont val="Tahoma"/>
            <family val="2"/>
          </rPr>
          <t>Administrative Tag</t>
        </r>
      </text>
    </comment>
    <comment ref="P136" authorId="0" shapeId="0" xr:uid="{00000000-0006-0000-0C00-00000F000000}">
      <text>
        <r>
          <rPr>
            <sz val="9"/>
            <color indexed="81"/>
            <rFont val="Tahoma"/>
            <family val="2"/>
          </rPr>
          <t>Social Tag</t>
        </r>
      </text>
    </comment>
    <comment ref="Q136" authorId="0" shapeId="0" xr:uid="{00000000-0006-0000-0C00-000010000000}">
      <text>
        <r>
          <rPr>
            <sz val="9"/>
            <color indexed="81"/>
            <rFont val="Tahoma"/>
            <family val="2"/>
          </rPr>
          <t>Membership Development &amp; Education Tag</t>
        </r>
      </text>
    </comment>
    <comment ref="R136" authorId="0" shapeId="0" xr:uid="{00000000-0006-0000-0C00-000011000000}">
      <text>
        <r>
          <rPr>
            <sz val="9"/>
            <color indexed="81"/>
            <rFont val="Tahoma"/>
            <family val="2"/>
          </rPr>
          <t>Fundraiser Tag</t>
        </r>
      </text>
    </comment>
    <comment ref="S136" authorId="0" shapeId="0" xr:uid="{00000000-0006-0000-0C00-000012000000}">
      <text>
        <r>
          <rPr>
            <sz val="9"/>
            <color indexed="81"/>
            <rFont val="Tahoma"/>
            <family val="2"/>
          </rPr>
          <t>At least 2 Circle K Alumni tag</t>
        </r>
      </text>
    </comment>
    <comment ref="T136" authorId="0" shapeId="0" xr:uid="{00000000-0006-0000-0C00-000013000000}">
      <text>
        <r>
          <rPr>
            <sz val="9"/>
            <color indexed="81"/>
            <rFont val="Tahoma"/>
            <family val="2"/>
          </rPr>
          <t>More than 2 Kiwanis Family members present Tag</t>
        </r>
      </text>
    </comment>
    <comment ref="U136" authorId="0" shapeId="0" xr:uid="{00000000-0006-0000-0C00-000014000000}">
      <text>
        <r>
          <rPr>
            <sz val="9"/>
            <color indexed="81"/>
            <rFont val="Tahoma"/>
            <family val="2"/>
          </rPr>
          <t>Interclub Tag</t>
        </r>
      </text>
    </comment>
    <comment ref="V136" authorId="0" shapeId="0" xr:uid="{00000000-0006-0000-0C00-000015000000}">
      <text>
        <r>
          <rPr>
            <sz val="9"/>
            <color indexed="81"/>
            <rFont val="Tahoma"/>
            <family val="2"/>
          </rPr>
          <t>Webinar Tag</t>
        </r>
      </text>
    </comment>
    <comment ref="W136" authorId="0" shapeId="0" xr:uid="{00000000-0006-0000-0C00-000016000000}">
      <text>
        <r>
          <rPr>
            <sz val="9"/>
            <color indexed="81"/>
            <rFont val="Tahoma"/>
            <family val="2"/>
          </rPr>
          <t>Division Tag</t>
        </r>
      </text>
    </comment>
    <comment ref="X136" authorId="0" shapeId="0" xr:uid="{00000000-0006-0000-0C00-000017000000}">
      <text>
        <r>
          <rPr>
            <sz val="9"/>
            <color indexed="81"/>
            <rFont val="Tahoma"/>
            <family val="2"/>
          </rPr>
          <t>District Tag</t>
        </r>
      </text>
    </comment>
    <comment ref="Y136" authorId="0" shapeId="0" xr:uid="{00000000-0006-0000-0C00-000018000000}">
      <text>
        <r>
          <rPr>
            <sz val="9"/>
            <color indexed="81"/>
            <rFont val="Tahoma"/>
            <family val="2"/>
          </rPr>
          <t>International Tag</t>
        </r>
      </text>
    </comment>
    <comment ref="Z136" authorId="0" shapeId="0" xr:uid="{00000000-0006-0000-0C00-000019000000}">
      <text>
        <r>
          <rPr>
            <sz val="9"/>
            <color indexed="81"/>
            <rFont val="Tahoma"/>
            <family val="2"/>
          </rPr>
          <t>Club hosted Tag</t>
        </r>
      </text>
    </comment>
  </commentList>
</comments>
</file>

<file path=xl/sharedStrings.xml><?xml version="1.0" encoding="utf-8"?>
<sst xmlns="http://schemas.openxmlformats.org/spreadsheetml/2006/main" count="2583" uniqueCount="361">
  <si>
    <t>School Name</t>
  </si>
  <si>
    <t>Select Division</t>
  </si>
  <si>
    <t>Meeting Frequency</t>
  </si>
  <si>
    <t>Meeting Day</t>
  </si>
  <si>
    <t>Meeting Time</t>
  </si>
  <si>
    <t>Meeting Location</t>
  </si>
  <si>
    <t>HH: MM</t>
  </si>
  <si>
    <t>AM/PM</t>
  </si>
  <si>
    <t>Club Website</t>
  </si>
  <si>
    <t>(Insert your club URL here)</t>
  </si>
  <si>
    <t>Club Mailing List</t>
  </si>
  <si>
    <t>(Insert your club mailing list here)</t>
  </si>
  <si>
    <t>Advisor Contact Information</t>
  </si>
  <si>
    <t>Faculty Advisor</t>
  </si>
  <si>
    <t>Name</t>
  </si>
  <si>
    <t>Info Changed?</t>
  </si>
  <si>
    <t>Phone</t>
  </si>
  <si>
    <t>Yes/No</t>
  </si>
  <si>
    <t>Address</t>
  </si>
  <si>
    <t>When?</t>
  </si>
  <si>
    <t>E-Mail Address</t>
  </si>
  <si>
    <t>(Insert Month)</t>
  </si>
  <si>
    <t>Kiwanis Advisor</t>
  </si>
  <si>
    <t>Executive Board Contact Information</t>
  </si>
  <si>
    <t>President</t>
  </si>
  <si>
    <t>Vice President (Administration)</t>
  </si>
  <si>
    <t>Vice President (Service)</t>
  </si>
  <si>
    <t>Secretary</t>
  </si>
  <si>
    <t>Treasurer</t>
  </si>
  <si>
    <t>Appointed Board Contact Information</t>
  </si>
  <si>
    <t>(Insert Position Here)</t>
  </si>
  <si>
    <t>Member #1</t>
  </si>
  <si>
    <t>Member #2</t>
  </si>
  <si>
    <t>Number of Non-Dues-Paid Members</t>
  </si>
  <si>
    <t>#</t>
  </si>
  <si>
    <t>Last Name</t>
  </si>
  <si>
    <t>First Name</t>
  </si>
  <si>
    <t>Birthday</t>
  </si>
  <si>
    <t>Graduation Year</t>
  </si>
  <si>
    <t>Pay Date</t>
  </si>
  <si>
    <t>Renew Date</t>
  </si>
  <si>
    <t>Administrative Totals</t>
  </si>
  <si>
    <t>Membership Information</t>
  </si>
  <si>
    <t>Total Members in March</t>
  </si>
  <si>
    <t>Total Members in July</t>
  </si>
  <si>
    <t>Total Members in November</t>
  </si>
  <si>
    <t>Total Members in April</t>
  </si>
  <si>
    <t>Total Members in August</t>
  </si>
  <si>
    <t>Total Members in December</t>
  </si>
  <si>
    <t>Total Members in May</t>
  </si>
  <si>
    <t>Total Members in September</t>
  </si>
  <si>
    <t>Total Members in January</t>
  </si>
  <si>
    <t>Total Members in June</t>
  </si>
  <si>
    <t>Total Members in October</t>
  </si>
  <si>
    <t>Total Members in February</t>
  </si>
  <si>
    <t>Club Meetings</t>
  </si>
  <si>
    <t>Total # of Club Meetings</t>
  </si>
  <si>
    <t>Total # of Board Meetings</t>
  </si>
  <si>
    <t>Divisional Council Meetings</t>
  </si>
  <si>
    <t>March DCM Date</t>
  </si>
  <si>
    <t>July DCM Date</t>
  </si>
  <si>
    <t>November DCM Date</t>
  </si>
  <si>
    <t>April DCM Date</t>
  </si>
  <si>
    <t>August DCM Date</t>
  </si>
  <si>
    <t>December DCM Date</t>
  </si>
  <si>
    <t>May DCM Date</t>
  </si>
  <si>
    <t>September DCM Date</t>
  </si>
  <si>
    <t>January DCM Date</t>
  </si>
  <si>
    <t>June DCM Date</t>
  </si>
  <si>
    <t>October DCM Date</t>
  </si>
  <si>
    <t>February DCM Date</t>
  </si>
  <si>
    <t>Interclubs</t>
  </si>
  <si>
    <t># of March Interclubs</t>
  </si>
  <si>
    <t># of July Interclubs</t>
  </si>
  <si>
    <t># of November Interclubs</t>
  </si>
  <si>
    <t># of April Interclubs</t>
  </si>
  <si>
    <t># of August Interclubs</t>
  </si>
  <si>
    <t># of December Interclubs</t>
  </si>
  <si>
    <t># of May Interclubs</t>
  </si>
  <si>
    <t># of September Interclubs</t>
  </si>
  <si>
    <t># of January Interclubs</t>
  </si>
  <si>
    <t># of June Interclubs</t>
  </si>
  <si>
    <t># of October Interclubs</t>
  </si>
  <si>
    <t># of February Interclubs</t>
  </si>
  <si>
    <t>Total # of Interclubs of the Year</t>
  </si>
  <si>
    <t>Event Totals</t>
  </si>
  <si>
    <t>Month / Year</t>
  </si>
  <si>
    <t>Service Hours</t>
  </si>
  <si>
    <t>Leadership Hours</t>
  </si>
  <si>
    <t>Fellowship Hours</t>
  </si>
  <si>
    <t>Service Hours per Member</t>
  </si>
  <si>
    <t>March</t>
  </si>
  <si>
    <t>April</t>
  </si>
  <si>
    <t>May</t>
  </si>
  <si>
    <t>June</t>
  </si>
  <si>
    <t>July</t>
  </si>
  <si>
    <t>August</t>
  </si>
  <si>
    <t>September</t>
  </si>
  <si>
    <t>October</t>
  </si>
  <si>
    <t>November</t>
  </si>
  <si>
    <t>December</t>
  </si>
  <si>
    <t>January</t>
  </si>
  <si>
    <t>February</t>
  </si>
  <si>
    <t>Year-to-Date Totals</t>
  </si>
  <si>
    <t>CO</t>
  </si>
  <si>
    <t>CA</t>
  </si>
  <si>
    <t>CS</t>
  </si>
  <si>
    <t>DSI</t>
  </si>
  <si>
    <t>AD</t>
  </si>
  <si>
    <t>SE</t>
  </si>
  <si>
    <t>MD</t>
  </si>
  <si>
    <t>FR</t>
  </si>
  <si>
    <t>KF</t>
  </si>
  <si>
    <t>IN</t>
  </si>
  <si>
    <t>WB</t>
  </si>
  <si>
    <t>DV</t>
  </si>
  <si>
    <t>DE</t>
  </si>
  <si>
    <t>INT</t>
  </si>
  <si>
    <t>HE</t>
  </si>
  <si>
    <t>Fundraising Totals</t>
  </si>
  <si>
    <t>PTP</t>
  </si>
  <si>
    <t>Kiwanis Family House</t>
  </si>
  <si>
    <t>Total DFIs</t>
  </si>
  <si>
    <t>Other Charities</t>
  </si>
  <si>
    <t>Admin Funds</t>
  </si>
  <si>
    <t>Growth Totals</t>
  </si>
  <si>
    <t>Month</t>
  </si>
  <si>
    <t>Change</t>
  </si>
  <si>
    <t>% Growth</t>
  </si>
  <si>
    <t>Club Trends in Service and Fundraising for</t>
  </si>
  <si>
    <t>Club Service Hours per Month</t>
  </si>
  <si>
    <t>Total</t>
  </si>
  <si>
    <t>Total Money Fundraised for DFIs per Month</t>
  </si>
  <si>
    <t>Service</t>
  </si>
  <si>
    <t>KFH</t>
  </si>
  <si>
    <t>Service Hours Per Member</t>
  </si>
  <si>
    <t>Total Money Raised for DFIs</t>
  </si>
  <si>
    <t>What other service goals does your club have for this year?</t>
  </si>
  <si>
    <t>Additional Goals</t>
  </si>
  <si>
    <t>Leadership</t>
  </si>
  <si>
    <t>What administrative goals or leadership opportunities do you want to expand for your club members?</t>
  </si>
  <si>
    <t>Fellowship</t>
  </si>
  <si>
    <t># of Dues Paid Members</t>
  </si>
  <si>
    <t># of Interclubs</t>
  </si>
  <si>
    <t xml:space="preserve">Club Monthly Report Form for </t>
  </si>
  <si>
    <t>Monthly Report Form Updates</t>
  </si>
  <si>
    <t>MRF Revisions Made?</t>
  </si>
  <si>
    <t>Yes/No?</t>
  </si>
  <si>
    <t>Date of MRF Revision</t>
  </si>
  <si>
    <t>MM/DD/YY</t>
  </si>
  <si>
    <t>MONTHLY CLUB UPDATES</t>
  </si>
  <si>
    <t>Membership Update</t>
  </si>
  <si>
    <t># of Dues-Paid Members</t>
  </si>
  <si>
    <t># of Members Paid This Month</t>
  </si>
  <si>
    <t>Club Goals</t>
  </si>
  <si>
    <t>Meetings</t>
  </si>
  <si>
    <t>General Meetings</t>
  </si>
  <si>
    <t>Week 1</t>
  </si>
  <si>
    <t>Week 2</t>
  </si>
  <si>
    <t>Week 3</t>
  </si>
  <si>
    <t>Week 4</t>
  </si>
  <si>
    <t>Week 5</t>
  </si>
  <si>
    <t>Date of Meeting</t>
  </si>
  <si>
    <t># Members Present</t>
  </si>
  <si>
    <t># Non-Home Club CKI'ers Present</t>
  </si>
  <si>
    <t># Kiwanians Present</t>
  </si>
  <si>
    <t>Divisional Council Meeting</t>
  </si>
  <si>
    <t># Guests (K-Fam or Other)</t>
  </si>
  <si>
    <t>Date of DCM</t>
  </si>
  <si>
    <t>Did Faculty Advisor Attend?</t>
  </si>
  <si>
    <t>President Present?</t>
  </si>
  <si>
    <t>Did Kiwanis Advisor Attend?</t>
  </si>
  <si>
    <t>Total Present:</t>
  </si>
  <si>
    <t>Date of Next DCM</t>
  </si>
  <si>
    <t>Board Meetings</t>
  </si>
  <si>
    <t># Board Members Present</t>
  </si>
  <si>
    <t># Guests</t>
  </si>
  <si>
    <t>DISTRICT BOARD COMMUNICATION &amp; FEEDBACK</t>
  </si>
  <si>
    <t>Lieutenant Governor</t>
  </si>
  <si>
    <t>LTG Contact:
Did they contact you this month?</t>
  </si>
  <si>
    <t>[Type here! Feel free to attach additional comments in your e-mail if space is limited.]</t>
  </si>
  <si>
    <t>Club Visit</t>
  </si>
  <si>
    <t>Phone Call</t>
  </si>
  <si>
    <t>E-Mail</t>
  </si>
  <si>
    <t>Newsletter</t>
  </si>
  <si>
    <t>Other</t>
  </si>
  <si>
    <t>District Board</t>
  </si>
  <si>
    <t>KIWANIS FAMILY REPORT</t>
  </si>
  <si>
    <t>CLUB STATISTICS</t>
  </si>
  <si>
    <t>Hours Totals</t>
  </si>
  <si>
    <t>Tags Total</t>
  </si>
  <si>
    <t>Other Charity</t>
  </si>
  <si>
    <t>March Totals</t>
  </si>
  <si>
    <t>Lieutenant Governor Usage</t>
  </si>
  <si>
    <t>School</t>
  </si>
  <si>
    <t>Membership Total</t>
  </si>
  <si>
    <t>Fundraising Total</t>
  </si>
  <si>
    <t>Service Hours from March</t>
  </si>
  <si>
    <t>Service Hours since March 1st</t>
  </si>
  <si>
    <t>Total KF Tags</t>
  </si>
  <si>
    <t>Total IN Tags</t>
  </si>
  <si>
    <t>FUNDRAISING</t>
  </si>
  <si>
    <t>District Funding Initiatives</t>
  </si>
  <si>
    <t>This section of the MRF is to include only the funds raised for the District Fundraising Initiatives. Please do not record funds that are raised for other charities or administrative funds here. Please record hours as Service if planning for the fundraiser occurred or if work was performed.</t>
  </si>
  <si>
    <t>Date</t>
  </si>
  <si>
    <t>Name of Fundraising Event</t>
  </si>
  <si>
    <r>
      <t xml:space="preserve">Amount of Funds Raised for </t>
    </r>
    <r>
      <rPr>
        <b/>
        <u/>
        <sz val="12"/>
        <color rgb="FF000000"/>
        <rFont val="Century Gothic"/>
        <family val="2"/>
      </rPr>
      <t>PTP</t>
    </r>
  </si>
  <si>
    <r>
      <t xml:space="preserve">Amount of Funds Raised for </t>
    </r>
    <r>
      <rPr>
        <b/>
        <u/>
        <sz val="9"/>
        <color rgb="FF000000"/>
        <rFont val="Century Gothic"/>
        <family val="2"/>
      </rPr>
      <t>KFH</t>
    </r>
  </si>
  <si>
    <t>Funds Raised for DFIs This Month</t>
  </si>
  <si>
    <t>Any Other Charities</t>
  </si>
  <si>
    <t>This section of the MRF is to include only the funds raised for other charities. Please do not record funds that are raised for the DFIs or administrative funds here. Please record hours as Service if planning for the fundraiser occurred or if work was performed.</t>
  </si>
  <si>
    <t>Name of Charity</t>
  </si>
  <si>
    <t>Amount of Funds Raised</t>
  </si>
  <si>
    <t>Total Funds Raised for Other Charities This Month</t>
  </si>
  <si>
    <t>Administrative Funds</t>
  </si>
  <si>
    <t>This section of the MRF is to include only funds raised for your club for administrative purposes. Please do not record funds that are raised for the DFIs or other charities. Please record hours as Leadership if planning for the fundraiser occurred or if work was performed.</t>
  </si>
  <si>
    <t>Name of Fundraising Event / Source</t>
  </si>
  <si>
    <t>Amount of Funds Raised/Given</t>
  </si>
  <si>
    <t>Total Funds Raised for Administrative Funds This Month</t>
  </si>
  <si>
    <t>EVENTS LOG</t>
  </si>
  <si>
    <t>In the space below, please list all your club's events in chronological order. This includes all service projects, meetings, and/or socials. Please provide the date and name of the event, as well as the attendance number; in addition, please tag each event accordingly by putting an 'x' in the cell underneath the respective tag. Hours recorded should be the number of hours in total and should fall under Service (S), Leadership (L), or Fellowship (F) hours. Remember to mark at least one tag that correlates with that color; from there, you can add supplementary (green) tags. Contact me if you need any help!</t>
  </si>
  <si>
    <t>Name of Event</t>
  </si>
  <si>
    <t># Members Attended</t>
  </si>
  <si>
    <t>S</t>
  </si>
  <si>
    <t>L</t>
  </si>
  <si>
    <t>F</t>
  </si>
  <si>
    <t>April Totals</t>
  </si>
  <si>
    <t>Service Hours from April</t>
  </si>
  <si>
    <r>
      <t xml:space="preserve">Amount of Funds Raised for </t>
    </r>
    <r>
      <rPr>
        <b/>
        <u/>
        <sz val="12"/>
        <color rgb="FF000000"/>
        <rFont val="Century Gothic"/>
        <family val="2"/>
      </rPr>
      <t>PTP</t>
    </r>
  </si>
  <si>
    <r>
      <t xml:space="preserve">Amount of Funds Raised for </t>
    </r>
    <r>
      <rPr>
        <b/>
        <u/>
        <sz val="9"/>
        <color rgb="FF000000"/>
        <rFont val="Century Gothic"/>
        <family val="2"/>
      </rPr>
      <t>KFH</t>
    </r>
  </si>
  <si>
    <t>May Totals</t>
  </si>
  <si>
    <t>Service Hours from May</t>
  </si>
  <si>
    <r>
      <t xml:space="preserve">Amount of Funds Raised for </t>
    </r>
    <r>
      <rPr>
        <b/>
        <u/>
        <sz val="12"/>
        <color rgb="FF000000"/>
        <rFont val="Century Gothic"/>
        <family val="2"/>
      </rPr>
      <t>PTP</t>
    </r>
  </si>
  <si>
    <r>
      <t xml:space="preserve">Amount of Funds Raised for </t>
    </r>
    <r>
      <rPr>
        <b/>
        <u/>
        <sz val="9"/>
        <color rgb="FF000000"/>
        <rFont val="Century Gothic"/>
        <family val="2"/>
      </rPr>
      <t>KFH</t>
    </r>
  </si>
  <si>
    <t>Spring Season Reflection (March through May) for</t>
  </si>
  <si>
    <t>Goal</t>
  </si>
  <si>
    <t>Remaining</t>
  </si>
  <si>
    <t>Club Service through Spring</t>
  </si>
  <si>
    <t>Number of Hours</t>
  </si>
  <si>
    <t>What were your club's greatest challenges during this season?</t>
  </si>
  <si>
    <t>What plans/changes did you SUCCESSFULLY implement this season?</t>
  </si>
  <si>
    <t>What plans/changes did you UNSUCCESSFULLY implement this season?</t>
  </si>
  <si>
    <t>What suggestions do you have for your club's board next year?</t>
  </si>
  <si>
    <t>What ideas do you plan on implementing next season?</t>
  </si>
  <si>
    <t>Service Hours from June</t>
  </si>
  <si>
    <r>
      <t xml:space="preserve">Amount of Funds Raised for </t>
    </r>
    <r>
      <rPr>
        <b/>
        <u/>
        <sz val="12"/>
        <color rgb="FF000000"/>
        <rFont val="Century Gothic"/>
        <family val="2"/>
      </rPr>
      <t>PTP</t>
    </r>
  </si>
  <si>
    <r>
      <t xml:space="preserve">Amount of Funds Raised for </t>
    </r>
    <r>
      <rPr>
        <b/>
        <u/>
        <sz val="9"/>
        <color rgb="FF000000"/>
        <rFont val="Century Gothic"/>
        <family val="2"/>
      </rPr>
      <t>KFH</t>
    </r>
  </si>
  <si>
    <r>
      <t xml:space="preserve">Amount of Funds Raised for </t>
    </r>
    <r>
      <rPr>
        <b/>
        <u/>
        <sz val="12"/>
        <color rgb="FF000000"/>
        <rFont val="Century Gothic"/>
        <family val="2"/>
      </rPr>
      <t>PTP</t>
    </r>
  </si>
  <si>
    <r>
      <t xml:space="preserve">Amount of Funds Raised for </t>
    </r>
    <r>
      <rPr>
        <b/>
        <u/>
        <sz val="9"/>
        <color rgb="FF000000"/>
        <rFont val="Century Gothic"/>
        <family val="2"/>
      </rPr>
      <t>KFH</t>
    </r>
  </si>
  <si>
    <t>August Totals</t>
  </si>
  <si>
    <t>Service Hours from August</t>
  </si>
  <si>
    <r>
      <t xml:space="preserve">Amount of Funds Raised for </t>
    </r>
    <r>
      <rPr>
        <b/>
        <u/>
        <sz val="12"/>
        <color rgb="FF000000"/>
        <rFont val="Century Gothic"/>
        <family val="2"/>
      </rPr>
      <t>PTP</t>
    </r>
  </si>
  <si>
    <r>
      <t xml:space="preserve">Amount of Funds Raised for </t>
    </r>
    <r>
      <rPr>
        <b/>
        <u/>
        <sz val="9"/>
        <color rgb="FF000000"/>
        <rFont val="Century Gothic"/>
        <family val="2"/>
      </rPr>
      <t>KFH</t>
    </r>
  </si>
  <si>
    <t>Summer Season Reflection (June through August) for</t>
  </si>
  <si>
    <t>Club Service through Summer</t>
  </si>
  <si>
    <t>September Totals</t>
  </si>
  <si>
    <t>Service Hours from September</t>
  </si>
  <si>
    <r>
      <t xml:space="preserve">Amount of Funds Raised for </t>
    </r>
    <r>
      <rPr>
        <b/>
        <u/>
        <sz val="12"/>
        <color rgb="FF000000"/>
        <rFont val="Century Gothic"/>
        <family val="2"/>
      </rPr>
      <t>PTP</t>
    </r>
  </si>
  <si>
    <r>
      <t xml:space="preserve">Amount of Funds Raised for </t>
    </r>
    <r>
      <rPr>
        <b/>
        <u/>
        <sz val="9"/>
        <color rgb="FF000000"/>
        <rFont val="Century Gothic"/>
        <family val="2"/>
      </rPr>
      <t>KFH</t>
    </r>
  </si>
  <si>
    <t>October Totals</t>
  </si>
  <si>
    <t>Service Hours from October</t>
  </si>
  <si>
    <r>
      <t xml:space="preserve">Amount of Funds Raised for </t>
    </r>
    <r>
      <rPr>
        <b/>
        <u/>
        <sz val="12"/>
        <color rgb="FF000000"/>
        <rFont val="Century Gothic"/>
        <family val="2"/>
      </rPr>
      <t>PTP</t>
    </r>
  </si>
  <si>
    <r>
      <t xml:space="preserve">Amount of Funds Raised for </t>
    </r>
    <r>
      <rPr>
        <b/>
        <u/>
        <sz val="9"/>
        <color rgb="FF000000"/>
        <rFont val="Century Gothic"/>
        <family val="2"/>
      </rPr>
      <t>KFH</t>
    </r>
  </si>
  <si>
    <t>November Totals</t>
  </si>
  <si>
    <t>Service Hours from November</t>
  </si>
  <si>
    <r>
      <t xml:space="preserve">Amount of Funds Raised for </t>
    </r>
    <r>
      <rPr>
        <b/>
        <u/>
        <sz val="12"/>
        <color rgb="FF000000"/>
        <rFont val="Century Gothic"/>
        <family val="2"/>
      </rPr>
      <t>PTP</t>
    </r>
  </si>
  <si>
    <r>
      <t xml:space="preserve">Amount of Funds Raised for </t>
    </r>
    <r>
      <rPr>
        <b/>
        <u/>
        <sz val="9"/>
        <color rgb="FF000000"/>
        <rFont val="Century Gothic"/>
        <family val="2"/>
      </rPr>
      <t>KFH</t>
    </r>
  </si>
  <si>
    <t>Fall Season Reflection (September through November) for</t>
  </si>
  <si>
    <t>Club Service through Fall</t>
  </si>
  <si>
    <t>December Totals</t>
  </si>
  <si>
    <t>Service Hours from December</t>
  </si>
  <si>
    <r>
      <t xml:space="preserve">Amount of Funds Raised for </t>
    </r>
    <r>
      <rPr>
        <b/>
        <u/>
        <sz val="12"/>
        <color rgb="FF000000"/>
        <rFont val="Century Gothic"/>
        <family val="2"/>
      </rPr>
      <t>PTP</t>
    </r>
  </si>
  <si>
    <r>
      <t xml:space="preserve">Amount of Funds Raised for </t>
    </r>
    <r>
      <rPr>
        <b/>
        <u/>
        <sz val="9"/>
        <color rgb="FF000000"/>
        <rFont val="Century Gothic"/>
        <family val="2"/>
      </rPr>
      <t>KFH</t>
    </r>
  </si>
  <si>
    <t>JANUARY</t>
  </si>
  <si>
    <t>January Total</t>
  </si>
  <si>
    <t>Service Hours from January</t>
  </si>
  <si>
    <r>
      <t xml:space="preserve">Amount of Funds Raised for </t>
    </r>
    <r>
      <rPr>
        <b/>
        <u/>
        <sz val="12"/>
        <color rgb="FF000000"/>
        <rFont val="Century Gothic"/>
        <family val="2"/>
      </rPr>
      <t>PTP</t>
    </r>
  </si>
  <si>
    <r>
      <t xml:space="preserve">Amount of Funds Raised for </t>
    </r>
    <r>
      <rPr>
        <b/>
        <u/>
        <sz val="9"/>
        <color rgb="FF000000"/>
        <rFont val="Century Gothic"/>
        <family val="2"/>
      </rPr>
      <t>KFH</t>
    </r>
  </si>
  <si>
    <t>FEBRUARY</t>
  </si>
  <si>
    <t>February Total</t>
  </si>
  <si>
    <t>Service Hours from February</t>
  </si>
  <si>
    <r>
      <t xml:space="preserve">Amount of Funds Raised for </t>
    </r>
    <r>
      <rPr>
        <b/>
        <u/>
        <sz val="12"/>
        <color rgb="FF000000"/>
        <rFont val="Century Gothic"/>
        <family val="2"/>
      </rPr>
      <t>PTP</t>
    </r>
  </si>
  <si>
    <r>
      <t xml:space="preserve">Amount of Funds Raised for </t>
    </r>
    <r>
      <rPr>
        <b/>
        <u/>
        <sz val="9"/>
        <color rgb="FF000000"/>
        <rFont val="Century Gothic"/>
        <family val="2"/>
      </rPr>
      <t>KFH</t>
    </r>
  </si>
  <si>
    <t>Winter Season Reflection (December through January) for</t>
  </si>
  <si>
    <t>Club Service through Winter</t>
  </si>
  <si>
    <t>Report Form Manuals</t>
  </si>
  <si>
    <t>The manuals serve as an in-depth explanation of both the CERF and the MRF. There is also a section dedicated to the explanations of tags, along with examples of events that can get those certain tags. In addition, the manual lists a few special cases of events that can't be covered here in the Instructions tab.</t>
  </si>
  <si>
    <t>Club Administration</t>
  </si>
  <si>
    <r>
      <t xml:space="preserve">This tab keeps track of both your club's executive board's , appointed board's , and advisors' contact information. Please make sure that this tab is </t>
    </r>
    <r>
      <rPr>
        <u/>
        <sz val="12"/>
        <color rgb="FFFF0000"/>
        <rFont val="Century Gothic"/>
        <family val="2"/>
      </rPr>
      <t>up to date</t>
    </r>
    <r>
      <rPr>
        <sz val="12"/>
        <rFont val="Century Gothic"/>
        <family val="2"/>
      </rPr>
      <t xml:space="preserve">. If you update someone's contact information, please mention it when you e-mail the MRF to the proper recipients so that I can update my own records. This tab also asks for your club's meeting information, mailing list, and website. Be sure to fill in the blanks for the name of your school and what division your club is in because that information is autofilled in the rest of the tabs. </t>
    </r>
    <r>
      <rPr>
        <sz val="12"/>
        <color rgb="FFFF0000"/>
        <rFont val="Century Gothic"/>
        <family val="2"/>
      </rPr>
      <t>Again, make sure to fill this out completely before starting any other tabs!</t>
    </r>
  </si>
  <si>
    <t>Club Membership Roster</t>
  </si>
  <si>
    <t>This tab is essentially a roster of all your members, both your paid and unpaid members. Filling out this tab will analyze membership trends to improve growth in the club, which can be seen in the Club Trends tab. Please make sure to fill out the member's "Renew Date" as this will properly distinguish between dues paid and non-dues paid members.</t>
  </si>
  <si>
    <t>Annual Totals</t>
  </si>
  <si>
    <t>Club Trends</t>
  </si>
  <si>
    <t>This tab shows your club's trends in service and fundraising in the past four years. Every year, you need to copy over the information from your club's MRF last term and input that data in the tables to make the graphs work. If you need any help,  please contact me! This tab is used to help your club grow and know what to expect at certain times of the year, so please regularly show this section to your board and club.</t>
  </si>
  <si>
    <t>This tab lists your club's goals for the year. These goals should be made by and discussed amongst your board throughout the year. Use the Club Trends tab to create S.M.A.R.T.E.R. goals!</t>
  </si>
  <si>
    <t>Months</t>
  </si>
  <si>
    <r>
      <t xml:space="preserve">These tabs represent your club's activity every month! Please fill out </t>
    </r>
    <r>
      <rPr>
        <sz val="12"/>
        <color rgb="FFFF0000"/>
        <rFont val="Century Gothic"/>
        <family val="2"/>
      </rPr>
      <t>all sections</t>
    </r>
    <r>
      <rPr>
        <sz val="12"/>
        <rFont val="Century Gothic"/>
        <family val="2"/>
      </rPr>
      <t xml:space="preserve"> in each of these tabs. Each tab should have directions on how to fill out each section, but if they aren't clear enough, please ask!</t>
    </r>
  </si>
  <si>
    <t>Seasonal Reflections</t>
  </si>
  <si>
    <t xml:space="preserve">These tabs help keep you and your club on track of your goals throughout the year. Each tab has a section at the top where you can view your club's progress and lay out what you want to do for the next season. </t>
  </si>
  <si>
    <t>TAGS GUIDE</t>
  </si>
  <si>
    <t>All Circle K events fall into one of the three categories: Service, Administrative, and Social; these three categories are parallel to our three tenets: Service, Leadership, and Fellowship. Depending on the nature of the event, the members who attend the event can get service hours, administrative hours, social hours, a combination of two, or all three.</t>
  </si>
  <si>
    <t>Service Tags</t>
  </si>
  <si>
    <t>Any service event that receives service hours should be tagged as CO, but depending on the nature of the service event, the event can be tagged with the other Service tags.</t>
  </si>
  <si>
    <t>Leadership Tags</t>
  </si>
  <si>
    <r>
      <t>Any event related to the operation of the club should be tagged as AD. Examples of administrative events include but are not limited to attending meetings (</t>
    </r>
    <r>
      <rPr>
        <i/>
        <sz val="12"/>
        <color theme="1"/>
        <rFont val="Century Gothic"/>
        <family val="2"/>
      </rPr>
      <t>e.g.</t>
    </r>
    <r>
      <rPr>
        <sz val="12"/>
        <color theme="1"/>
        <rFont val="Century Gothic"/>
        <family val="2"/>
      </rPr>
      <t xml:space="preserve"> general meetings, board meetings, committee meetings, Kiwanis meetings), tabling, and workshops.</t>
    </r>
  </si>
  <si>
    <t>Fellowship Tags</t>
  </si>
  <si>
    <t>Miscellaneous Tags</t>
  </si>
  <si>
    <t>Miscellaneous tags are supplementary. Remember that all events have to fall in one of the above three categories before getting a supplementary tag.</t>
  </si>
  <si>
    <t>Sound good? You can do it; I believe in you! Contact me if you are confused about anything in the MRF.
Remember, the MRF must be sent to the CNH District Executive Board and District Administrator (cnh-mrfs@googlegroups.com), Lieutenant Governor, Faculty Advisor, Kiwanis Advisor, Regional Advisor, and Club President by the 5th of every month. Revisions for the previous month can be made up until the 5th of the following month; you only get 30 days, so please use your time wisely!</t>
  </si>
  <si>
    <t>2017-2018</t>
  </si>
  <si>
    <t>If the District Kiwanis Family and Foundation committee asked supplemental questions through the Google Doc form, please answer them accordingly.</t>
  </si>
  <si>
    <t>Did your Kiwanis Family Chair, or anyone else respectively in charge, answer this month's questions?</t>
  </si>
  <si>
    <r>
      <rPr>
        <b/>
        <sz val="12"/>
        <color theme="1"/>
        <rFont val="Century Gothic"/>
        <family val="2"/>
      </rPr>
      <t>Community Service:</t>
    </r>
    <r>
      <rPr>
        <sz val="12"/>
        <color theme="1"/>
        <rFont val="Century Gothic"/>
        <family val="2"/>
      </rPr>
      <t xml:space="preserve"> An event where your club members are serving for the community without pay.</t>
    </r>
  </si>
  <si>
    <r>
      <rPr>
        <b/>
        <sz val="12"/>
        <color theme="1"/>
        <rFont val="Century Gothic"/>
        <family val="2"/>
      </rPr>
      <t>Campus Service:</t>
    </r>
    <r>
      <rPr>
        <sz val="12"/>
        <color theme="1"/>
        <rFont val="Century Gothic"/>
        <family val="2"/>
      </rPr>
      <t xml:space="preserve"> Any event where your club is doing community service on your school's campus, that is hosted by the school's administrative or student body.</t>
    </r>
  </si>
  <si>
    <r>
      <rPr>
        <b/>
        <sz val="12"/>
        <color theme="1"/>
        <rFont val="Century Gothic"/>
        <family val="2"/>
      </rPr>
      <t xml:space="preserve">Continuing Service: </t>
    </r>
    <r>
      <rPr>
        <sz val="12"/>
        <color theme="1"/>
        <rFont val="Century Gothic"/>
        <family val="2"/>
      </rPr>
      <t>An event that has been completed with the same organization repeatedly at least once a month for a two-month duration.</t>
    </r>
  </si>
  <si>
    <r>
      <rPr>
        <b/>
        <sz val="12"/>
        <color theme="1"/>
        <rFont val="Century Gothic"/>
        <family val="2"/>
      </rPr>
      <t xml:space="preserve">District: </t>
    </r>
    <r>
      <rPr>
        <sz val="12"/>
        <color theme="1"/>
        <rFont val="Century Gothic"/>
        <family val="2"/>
      </rPr>
      <t>An event hosted by and for the District.</t>
    </r>
  </si>
  <si>
    <r>
      <rPr>
        <b/>
        <sz val="12"/>
        <color theme="1"/>
        <rFont val="Century Gothic"/>
        <family val="2"/>
      </rPr>
      <t>International:</t>
    </r>
    <r>
      <rPr>
        <sz val="12"/>
        <color theme="1"/>
        <rFont val="Century Gothic"/>
        <family val="2"/>
      </rPr>
      <t xml:space="preserve"> An event hosted by Circle K International.</t>
    </r>
  </si>
  <si>
    <r>
      <rPr>
        <b/>
        <sz val="12"/>
        <color theme="1"/>
        <rFont val="Century Gothic"/>
        <family val="2"/>
      </rPr>
      <t>Club Hosted:</t>
    </r>
    <r>
      <rPr>
        <sz val="12"/>
        <color theme="1"/>
        <rFont val="Century Gothic"/>
        <family val="2"/>
      </rPr>
      <t xml:space="preserve"> Any event hosted through your Circle K club.</t>
    </r>
  </si>
  <si>
    <t>July Totals</t>
  </si>
  <si>
    <t>June Totals</t>
  </si>
  <si>
    <r>
      <rPr>
        <b/>
        <sz val="12"/>
        <color theme="1"/>
        <rFont val="Century Gothic"/>
        <family val="2"/>
      </rPr>
      <t>Membership Development:</t>
    </r>
    <r>
      <rPr>
        <sz val="12"/>
        <color theme="1"/>
        <rFont val="Century Gothic"/>
        <family val="2"/>
      </rPr>
      <t xml:space="preserve"> An event that promotes membership education, development, recruitment, and retention. Examples include: tabling, workshops, etc.</t>
    </r>
  </si>
  <si>
    <t>2018-2019</t>
  </si>
  <si>
    <t># Members Present (Home Club)</t>
  </si>
  <si>
    <r>
      <rPr>
        <b/>
        <sz val="12"/>
        <color theme="1"/>
        <rFont val="Century Gothic"/>
        <family val="2"/>
      </rPr>
      <t>Alumni:</t>
    </r>
    <r>
      <rPr>
        <sz val="12"/>
        <color theme="1"/>
        <rFont val="Century Gothic"/>
        <family val="2"/>
      </rPr>
      <t xml:space="preserve"> An event in which two members from a Circle K club and at least two alumni are present. An alumus/alumna is someone who was in Circle K and graduated from a college or university.</t>
    </r>
  </si>
  <si>
    <t xml:space="preserve">AL </t>
  </si>
  <si>
    <r>
      <rPr>
        <b/>
        <sz val="12"/>
        <color theme="1"/>
        <rFont val="Century Gothic"/>
        <family val="2"/>
      </rPr>
      <t>Interclub:</t>
    </r>
    <r>
      <rPr>
        <sz val="12"/>
        <color theme="1"/>
        <rFont val="Century Gothic"/>
        <family val="2"/>
      </rPr>
      <t xml:space="preserve"> An event in which there must be a certain amount of members from your Circle K club and only two members from another Circle K/Kiwanis Family club present, depending on your Circle K club's number of dues paid members. Clubs with less than or equal to 50 members need a minimum of two members present; clubs with 51-90 members need a minimum of three members present; and clubs with greater than or equal to 91 members need a minimum of four members present. Interclub events cannot be Club Hosted (HE), with the exception of Service Events.</t>
    </r>
  </si>
  <si>
    <r>
      <rPr>
        <b/>
        <sz val="12"/>
        <color theme="1"/>
        <rFont val="Century Gothic"/>
        <family val="2"/>
      </rPr>
      <t>Webinar:</t>
    </r>
    <r>
      <rPr>
        <sz val="12"/>
        <color theme="1"/>
        <rFont val="Century Gothic"/>
        <family val="2"/>
      </rPr>
      <t xml:space="preserve"> A workshop that is broadcasted online on the Club, Division, District, or International level.</t>
    </r>
  </si>
  <si>
    <t>AL</t>
  </si>
  <si>
    <t>2019-2020</t>
  </si>
  <si>
    <t>2019-2020 Service</t>
  </si>
  <si>
    <t>Cumulative Total of Administrative Funds since March 2019</t>
  </si>
  <si>
    <t>TP</t>
  </si>
  <si>
    <t>ISP</t>
  </si>
  <si>
    <t xml:space="preserve">You do not need to fill out anything in this tab since it autofills based on the data from the Monthly tabs. You can utilize this tab to reflect on your clubs totals per month throughout the term! </t>
  </si>
  <si>
    <r>
      <rPr>
        <b/>
        <sz val="12"/>
        <color theme="1"/>
        <rFont val="Century Gothic"/>
        <family val="2"/>
      </rPr>
      <t>Fundraiser:</t>
    </r>
    <r>
      <rPr>
        <sz val="12"/>
        <color theme="1"/>
        <rFont val="Century Gothic"/>
        <family val="2"/>
      </rPr>
      <t xml:space="preserve"> A home club-hosted event that raises money for a charity or for administrative funds. If 100% of the proceeds are donated to charity, then service planning hours may be given to the individuals who helped plan the event. Members who attended the event cannot simply receive service hours. If any portion of the proceeds go to the club's administrative funds, then the planning hours given may only be administrative.</t>
    </r>
  </si>
  <si>
    <r>
      <rPr>
        <b/>
        <sz val="12"/>
        <color theme="1"/>
        <rFont val="Century Gothic"/>
        <family val="2"/>
      </rPr>
      <t>International Service Partner:</t>
    </r>
    <r>
      <rPr>
        <sz val="12"/>
        <color theme="1"/>
        <rFont val="Century Gothic"/>
        <family val="2"/>
      </rPr>
      <t xml:space="preserve"> Any event that contributes to or involves an international service partner or preferred charity. </t>
    </r>
  </si>
  <si>
    <r>
      <t>Any event in which club members are socially interacting with one another should be tagged as SE (</t>
    </r>
    <r>
      <rPr>
        <i/>
        <sz val="12"/>
        <color theme="1"/>
        <rFont val="Century Gothic"/>
        <family val="2"/>
      </rPr>
      <t>e.g.</t>
    </r>
    <r>
      <rPr>
        <sz val="12"/>
        <color theme="1"/>
        <rFont val="Century Gothic"/>
        <family val="2"/>
      </rPr>
      <t xml:space="preserve"> an eating social after an event, movie nights, banquets).</t>
    </r>
  </si>
  <si>
    <r>
      <rPr>
        <b/>
        <sz val="12"/>
        <color theme="1"/>
        <rFont val="Century Gothic"/>
        <family val="2"/>
      </rPr>
      <t xml:space="preserve">Kiwanis Family: </t>
    </r>
    <r>
      <rPr>
        <sz val="12"/>
        <color theme="1"/>
        <rFont val="Century Gothic"/>
        <family val="2"/>
      </rPr>
      <t>An event in which at least two members from your Circle K club and at least two members from another non-Circle K Kiwanis Family club (</t>
    </r>
    <r>
      <rPr>
        <i/>
        <sz val="12"/>
        <color theme="1"/>
        <rFont val="Century Gothic"/>
        <family val="2"/>
      </rPr>
      <t>e.g.</t>
    </r>
    <r>
      <rPr>
        <sz val="12"/>
        <color theme="1"/>
        <rFont val="Century Gothic"/>
        <family val="2"/>
      </rPr>
      <t xml:space="preserve"> Key Club, Kiwanis) are present. Examples include: Kiwanis meetings, Key to College, Kiwanis Takeover, etc.</t>
    </r>
  </si>
  <si>
    <r>
      <rPr>
        <b/>
        <sz val="12"/>
        <color theme="1"/>
        <rFont val="Century Gothic"/>
        <family val="2"/>
      </rPr>
      <t>Divisional:</t>
    </r>
    <r>
      <rPr>
        <sz val="12"/>
        <color theme="1"/>
        <rFont val="Century Gothic"/>
        <family val="2"/>
      </rPr>
      <t xml:space="preserve"> An in-person event hosted for your home Division, which is usually hosted by the respective Lieutenant Governor (and Divisional Leadership Team).</t>
    </r>
  </si>
  <si>
    <t>Membership Totals per Term</t>
  </si>
  <si>
    <r>
      <t>If you are reading this, I would like to thank you for taking the time to read this page! Of course, I will answer any of your questions about the MRF, but the answers to the most basic questions can be found here. In this tab, I will go over the Club, Annual, and Monthly/Seasonal Tabs; in addition, there will be a brief description of each tab. If your question cannot be answered here, please ask me, or click the link below to be directed to the Report Form Manuals! Also, please remember to name this file in the format "SchoolName Month MRF 2021" (</t>
    </r>
    <r>
      <rPr>
        <i/>
        <sz val="12"/>
        <color theme="0"/>
        <rFont val="Century Gothic"/>
        <family val="2"/>
      </rPr>
      <t xml:space="preserve">e.g. </t>
    </r>
    <r>
      <rPr>
        <sz val="12"/>
        <color theme="0"/>
        <rFont val="Century Gothic"/>
        <family val="2"/>
      </rPr>
      <t>Circle K University March MRF 2021). Please feel free to e-mail me with any questions in regards to your Monthly Report Form!</t>
    </r>
  </si>
  <si>
    <t>2020 - 2021 Administration Roster for</t>
  </si>
  <si>
    <t>2020 - 2021 Membership Roster for</t>
  </si>
  <si>
    <t>2020 - 2021 Annual Totals for</t>
  </si>
  <si>
    <t>2020-2021 Service</t>
  </si>
  <si>
    <t>2020-2021</t>
  </si>
  <si>
    <t>2020 - 2021 Club Goals for</t>
  </si>
  <si>
    <t>Do you require any assistance for the upcoming month?</t>
  </si>
  <si>
    <t>Cumulative Total of Administrative Funds since March 2020</t>
  </si>
  <si>
    <t>Cumulative Total of Funds for Other Charities since March 2020</t>
  </si>
  <si>
    <t>Cumulative DFI Funds since March 2020</t>
  </si>
  <si>
    <t>Since March 2020</t>
  </si>
  <si>
    <t>Total Funds Raised for Other Charities This Month+A74:Z110</t>
  </si>
  <si>
    <t>What plans/changes did you implement this season?</t>
  </si>
  <si>
    <r>
      <rPr>
        <b/>
        <sz val="12"/>
        <color theme="1"/>
        <rFont val="Century Gothic"/>
        <family val="2"/>
      </rPr>
      <t>District Service Initiative:</t>
    </r>
    <r>
      <rPr>
        <sz val="12"/>
        <color theme="1"/>
        <rFont val="Century Gothic"/>
        <family val="2"/>
      </rPr>
      <t xml:space="preserve"> Any event that contributes to the current District Service Initiative, Serving Our Environment.</t>
    </r>
  </si>
  <si>
    <t>EDF</t>
  </si>
  <si>
    <r>
      <t xml:space="preserve">Amount of Funds Raised for </t>
    </r>
    <r>
      <rPr>
        <b/>
        <u/>
        <sz val="10"/>
        <color rgb="FF000000"/>
        <rFont val="Century Gothic"/>
        <family val="1"/>
      </rPr>
      <t>EDF</t>
    </r>
  </si>
  <si>
    <r>
      <t>Amount of Funds Raised for</t>
    </r>
    <r>
      <rPr>
        <b/>
        <u/>
        <sz val="10"/>
        <color rgb="FF000000"/>
        <rFont val="Century Gothic"/>
        <family val="1"/>
      </rPr>
      <t xml:space="preserve"> EDF</t>
    </r>
  </si>
  <si>
    <t>What fellowship goals or social opportunities do you want to expand for this year?</t>
  </si>
  <si>
    <t>Number of Dues-Paid Members</t>
  </si>
  <si>
    <r>
      <t xml:space="preserve">Hello, fellow Secretary!
Congratulations on being elected or appointed as your club’s Secretary! In this position, you will essentially become the backbone of your club, and the glue that holds your board together. In the Monthly Report Form (MRF), you will be accumulating all records of a certain month into the respective tab, recording your club goals, reflecting on club trends, providing feedback to the District Board, and more! Be sure that when a member chairs an event and is in charge of the Club Event Report Form that they fill it out as thoroughly and accurately as possible for you to be able to report it onto this form correctly! 
</t>
    </r>
    <r>
      <rPr>
        <b/>
        <sz val="10"/>
        <color rgb="FFFF0000"/>
        <rFont val="Century Gothic"/>
        <family val="2"/>
      </rPr>
      <t>The MRF is submitted to your CNH District Executive Board and District Administrator (cnh-mrfs@googlegroups.com), Lieutenant Governor, Faculty Advisor, Kiwanis Advisor, Regional Advisor, and Club Board by the 2nd of every month to be considered EARLY 5th of every month to be considered ON TIME</t>
    </r>
    <r>
      <rPr>
        <sz val="10"/>
        <color rgb="FF000000"/>
        <rFont val="Century Gothic"/>
        <family val="2"/>
      </rPr>
      <t xml:space="preserve">. Please complete the MRF as accurately as possible so that you will be able to use it as reference when it comes time to fill out awards before District Convention. </t>
    </r>
    <r>
      <rPr>
        <b/>
        <sz val="10"/>
        <color rgb="FFFF0000"/>
        <rFont val="Century Gothic"/>
        <family val="2"/>
      </rPr>
      <t xml:space="preserve">To indicate areas that automatically fill out using formulas, those boxes will be </t>
    </r>
    <r>
      <rPr>
        <b/>
        <u/>
        <sz val="10"/>
        <color theme="7"/>
        <rFont val="Century Gothic"/>
        <family val="2"/>
      </rPr>
      <t>YELLOW</t>
    </r>
    <r>
      <rPr>
        <b/>
        <sz val="10"/>
        <color rgb="FFFF0000"/>
        <rFont val="Century Gothic"/>
        <family val="2"/>
      </rPr>
      <t>, so that you know which areas to avoid!</t>
    </r>
    <r>
      <rPr>
        <sz val="10"/>
        <color rgb="FF000000"/>
        <rFont val="Century Gothic"/>
        <family val="2"/>
      </rPr>
      <t xml:space="preserve">
If there are any questions on filling out the MRF, please do not hesitate to ask me any questions or refer to the manual provided onto the CNH Circle K website!
Kindest Regards,
Ryan Tan
2020-2021 District Secretary
secretary@cnhcirclek.org or cki.ryantan@gmail.com
</t>
    </r>
    <r>
      <rPr>
        <b/>
        <sz val="10"/>
        <color rgb="FFFF0000"/>
        <rFont val="Century Gothic"/>
        <family val="2"/>
      </rPr>
      <t>Revisions:</t>
    </r>
    <r>
      <rPr>
        <sz val="10"/>
        <color rgb="FFFF0000"/>
        <rFont val="Century Gothic"/>
        <family val="2"/>
      </rPr>
      <t xml:space="preserve"> Revisions can be submitted by the 5th of the following month. You only have thirty (30) days to submit revisions so please use your time wisely. 
</t>
    </r>
    <r>
      <rPr>
        <b/>
        <sz val="10"/>
        <color rgb="FFFF0000"/>
        <rFont val="Century Gothic"/>
        <family val="2"/>
      </rPr>
      <t>Extensions:</t>
    </r>
    <r>
      <rPr>
        <sz val="10"/>
        <color rgb="FFFF0000"/>
        <rFont val="Century Gothic"/>
        <family val="2"/>
      </rPr>
      <t xml:space="preserve"> If for any reason you need an extension, please e-mail your Lieutenant Governor, your club President, and myself as this may affect our work as well.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</si>
</sst>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quot;$&quot;#,##0.00;[Red]&quot;$&quot;#,##0.00"/>
    <numFmt numFmtId="165" formatCode="&quot;$&quot;#,##0.00;[Red]\-&quot;$&quot;#,##0.00"/>
    <numFmt numFmtId="166" formatCode="&quot;$&quot;#,##0.00"/>
  </numFmts>
  <fonts count="58">
    <font>
      <sz val="12"/>
      <color rgb="FF000000"/>
      <name val="Calibri"/>
    </font>
    <font>
      <sz val="12"/>
      <color rgb="FF000000"/>
      <name val="Century Gothic"/>
      <family val="2"/>
    </font>
    <font>
      <sz val="12"/>
      <name val="Calibri"/>
      <family val="2"/>
    </font>
    <font>
      <sz val="10"/>
      <color rgb="FF000000"/>
      <name val="Century Gothic"/>
      <family val="2"/>
    </font>
    <font>
      <sz val="11"/>
      <color rgb="FF000000"/>
      <name val="Garamond"/>
      <family val="1"/>
    </font>
    <font>
      <b/>
      <sz val="12"/>
      <color rgb="FFFFFFFF"/>
      <name val="Century Gothic"/>
      <family val="2"/>
    </font>
    <font>
      <b/>
      <sz val="18"/>
      <color rgb="FF000000"/>
      <name val="Century Gothic"/>
      <family val="2"/>
    </font>
    <font>
      <sz val="16"/>
      <color rgb="FF000000"/>
      <name val="Century Gothic"/>
      <family val="2"/>
    </font>
    <font>
      <b/>
      <sz val="12"/>
      <color rgb="FF000000"/>
      <name val="Century Gothic"/>
      <family val="2"/>
    </font>
    <font>
      <b/>
      <sz val="16"/>
      <color rgb="FFFFFFFF"/>
      <name val="Century Gothic"/>
      <family val="2"/>
    </font>
    <font>
      <b/>
      <sz val="12"/>
      <name val="Century Gothic"/>
      <family val="2"/>
    </font>
    <font>
      <b/>
      <sz val="10"/>
      <name val="Century Gothic"/>
      <family val="2"/>
    </font>
    <font>
      <b/>
      <sz val="14"/>
      <name val="Century Gothic"/>
      <family val="2"/>
    </font>
    <font>
      <sz val="12"/>
      <name val="Century Gothic"/>
      <family val="2"/>
    </font>
    <font>
      <sz val="12"/>
      <color rgb="FFFFFFFF"/>
      <name val="Calibri"/>
      <family val="2"/>
    </font>
    <font>
      <sz val="18"/>
      <color rgb="FF000000"/>
      <name val="Calibri"/>
      <family val="2"/>
    </font>
    <font>
      <sz val="16"/>
      <color rgb="FF000000"/>
      <name val="Calibri"/>
      <family val="2"/>
    </font>
    <font>
      <b/>
      <sz val="18"/>
      <name val="Century Gothic"/>
      <family val="2"/>
    </font>
    <font>
      <b/>
      <sz val="14"/>
      <color rgb="FF000000"/>
      <name val="Century Gothic"/>
      <family val="2"/>
    </font>
    <font>
      <b/>
      <sz val="16"/>
      <color rgb="FF000000"/>
      <name val="Century Gothic"/>
      <family val="2"/>
    </font>
    <font>
      <b/>
      <sz val="18"/>
      <color rgb="FFFFFFFF"/>
      <name val="Century Gothic"/>
      <family val="2"/>
    </font>
    <font>
      <b/>
      <sz val="11"/>
      <color rgb="FF000000"/>
      <name val="Century Gothic"/>
      <family val="2"/>
    </font>
    <font>
      <b/>
      <sz val="9"/>
      <color rgb="FF000000"/>
      <name val="Century Gothic"/>
      <family val="2"/>
    </font>
    <font>
      <b/>
      <sz val="10"/>
      <color rgb="FF000000"/>
      <name val="Century Gothic"/>
      <family val="2"/>
    </font>
    <font>
      <b/>
      <sz val="8"/>
      <color rgb="FF000000"/>
      <name val="Century Gothic"/>
      <family val="2"/>
    </font>
    <font>
      <b/>
      <sz val="22"/>
      <color rgb="FF000000"/>
      <name val="Century Gothic"/>
      <family val="2"/>
    </font>
    <font>
      <b/>
      <sz val="7"/>
      <color rgb="FF000000"/>
      <name val="Century Gothic"/>
      <family val="2"/>
    </font>
    <font>
      <b/>
      <u/>
      <sz val="12"/>
      <color rgb="FF000000"/>
      <name val="Century Gothic"/>
      <family val="2"/>
    </font>
    <font>
      <b/>
      <u/>
      <sz val="9"/>
      <color rgb="FF000000"/>
      <name val="Century Gothic"/>
      <family val="2"/>
    </font>
    <font>
      <sz val="12"/>
      <color theme="1"/>
      <name val="Century Gothic"/>
      <family val="2"/>
    </font>
    <font>
      <sz val="12"/>
      <color theme="0"/>
      <name val="Century Gothic"/>
      <family val="2"/>
    </font>
    <font>
      <i/>
      <sz val="12"/>
      <color theme="0"/>
      <name val="Century Gothic"/>
      <family val="2"/>
    </font>
    <font>
      <u/>
      <sz val="12"/>
      <color theme="10"/>
      <name val="Calibri"/>
      <family val="2"/>
      <scheme val="minor"/>
    </font>
    <font>
      <u/>
      <sz val="16"/>
      <color theme="10"/>
      <name val="Century Gothic"/>
      <family val="2"/>
    </font>
    <font>
      <u/>
      <sz val="12"/>
      <color rgb="FFFF0000"/>
      <name val="Century Gothic"/>
      <family val="2"/>
    </font>
    <font>
      <sz val="12"/>
      <color rgb="FFFF0000"/>
      <name val="Century Gothic"/>
      <family val="2"/>
    </font>
    <font>
      <u/>
      <sz val="16"/>
      <color theme="0"/>
      <name val="Century Gothic"/>
      <family val="2"/>
    </font>
    <font>
      <sz val="16"/>
      <color theme="1"/>
      <name val="Century Gothic"/>
      <family val="2"/>
    </font>
    <font>
      <b/>
      <sz val="18"/>
      <color theme="0"/>
      <name val="Century Gothic"/>
      <family val="2"/>
    </font>
    <font>
      <b/>
      <sz val="18"/>
      <color indexed="12"/>
      <name val="Century Gothic"/>
      <family val="2"/>
    </font>
    <font>
      <b/>
      <sz val="14"/>
      <color theme="1"/>
      <name val="Century Gothic"/>
      <family val="2"/>
    </font>
    <font>
      <b/>
      <sz val="12"/>
      <color theme="1"/>
      <name val="Century Gothic"/>
      <family val="2"/>
    </font>
    <font>
      <i/>
      <sz val="12"/>
      <color theme="1"/>
      <name val="Century Gothic"/>
      <family val="2"/>
    </font>
    <font>
      <sz val="12"/>
      <color rgb="FF000000"/>
      <name val="Calibri"/>
      <family val="2"/>
    </font>
    <font>
      <sz val="9"/>
      <color indexed="81"/>
      <name val="Tahoma"/>
      <family val="2"/>
    </font>
    <font>
      <b/>
      <sz val="10"/>
      <color rgb="FFFF0000"/>
      <name val="Century Gothic"/>
      <family val="2"/>
    </font>
    <font>
      <sz val="10"/>
      <color rgb="FFFF0000"/>
      <name val="Century Gothic"/>
      <family val="2"/>
    </font>
    <font>
      <b/>
      <u/>
      <sz val="10"/>
      <color theme="7"/>
      <name val="Century Gothic"/>
      <family val="2"/>
    </font>
    <font>
      <sz val="8"/>
      <color rgb="FF000000"/>
      <name val="Segoe UI"/>
      <charset val="1"/>
    </font>
    <font>
      <b/>
      <sz val="9"/>
      <color rgb="FF000000"/>
      <name val="Tahoma"/>
      <family val="2"/>
    </font>
    <font>
      <sz val="9"/>
      <color rgb="FF000000"/>
      <name val="Tahoma"/>
      <family val="2"/>
    </font>
    <font>
      <u/>
      <sz val="9"/>
      <color rgb="FF000000"/>
      <name val="Tahoma"/>
      <family val="2"/>
    </font>
    <font>
      <b/>
      <sz val="10"/>
      <color rgb="FF000000"/>
      <name val="Calibri"/>
      <family val="2"/>
    </font>
    <font>
      <b/>
      <sz val="9"/>
      <color rgb="FF000000"/>
      <name val="Calibri"/>
      <family val="2"/>
    </font>
    <font>
      <b/>
      <u/>
      <sz val="10"/>
      <color rgb="FF000000"/>
      <name val="Century Gothic"/>
      <family val="1"/>
    </font>
    <font>
      <sz val="12"/>
      <color rgb="FF000000"/>
      <name val="Century Gothic"/>
      <family val="1"/>
    </font>
    <font>
      <b/>
      <sz val="12"/>
      <color theme="0"/>
      <name val="Century Gothic"/>
      <family val="1"/>
    </font>
    <font>
      <b/>
      <sz val="12"/>
      <color theme="0"/>
      <name val="Calibri"/>
      <family val="2"/>
    </font>
  </fonts>
  <fills count="74">
    <fill>
      <patternFill patternType="none"/>
    </fill>
    <fill>
      <patternFill patternType="gray125"/>
    </fill>
    <fill>
      <patternFill patternType="solid">
        <fgColor rgb="FF4F7534"/>
        <bgColor rgb="FF4F7534"/>
      </patternFill>
    </fill>
    <fill>
      <patternFill patternType="solid">
        <fgColor rgb="FFF2F2F2"/>
        <bgColor rgb="FFF2F2F2"/>
      </patternFill>
    </fill>
    <fill>
      <patternFill patternType="solid">
        <fgColor rgb="FFB8C7DC"/>
        <bgColor rgb="FFB8C7DC"/>
      </patternFill>
    </fill>
    <fill>
      <patternFill patternType="solid">
        <fgColor rgb="FF04264E"/>
        <bgColor rgb="FF04264E"/>
      </patternFill>
    </fill>
    <fill>
      <patternFill patternType="solid">
        <fgColor rgb="FFFFFFFF"/>
        <bgColor rgb="FFFFFFFF"/>
      </patternFill>
    </fill>
    <fill>
      <patternFill patternType="solid">
        <fgColor rgb="FF008ABC"/>
        <bgColor rgb="FF008ABC"/>
      </patternFill>
    </fill>
    <fill>
      <patternFill patternType="solid">
        <fgColor rgb="FFD8D8D8"/>
        <bgColor rgb="FFD8D8D8"/>
      </patternFill>
    </fill>
    <fill>
      <patternFill patternType="solid">
        <fgColor rgb="FF55031B"/>
        <bgColor rgb="FF55031B"/>
      </patternFill>
    </fill>
    <fill>
      <patternFill patternType="solid">
        <fgColor rgb="FF9BBB59"/>
        <bgColor rgb="FF9BBB59"/>
      </patternFill>
    </fill>
    <fill>
      <patternFill patternType="solid">
        <fgColor rgb="FF527223"/>
        <bgColor rgb="FF527223"/>
      </patternFill>
    </fill>
    <fill>
      <patternFill patternType="solid">
        <fgColor rgb="FFB9FF4E"/>
        <bgColor rgb="FFB9FF4E"/>
      </patternFill>
    </fill>
    <fill>
      <patternFill patternType="solid">
        <fgColor rgb="FFE8D876"/>
        <bgColor rgb="FFE8D876"/>
      </patternFill>
    </fill>
    <fill>
      <patternFill patternType="solid">
        <fgColor rgb="FFDC6324"/>
        <bgColor rgb="FFDC6324"/>
      </patternFill>
    </fill>
    <fill>
      <patternFill patternType="solid">
        <fgColor rgb="FFD9D9D9"/>
        <bgColor rgb="FFD9D9D9"/>
      </patternFill>
    </fill>
    <fill>
      <patternFill patternType="solid">
        <fgColor rgb="FF4F81BD"/>
        <bgColor rgb="FF4F81BD"/>
      </patternFill>
    </fill>
    <fill>
      <patternFill patternType="solid">
        <fgColor rgb="FFF79646"/>
        <bgColor rgb="FFF79646"/>
      </patternFill>
    </fill>
    <fill>
      <patternFill patternType="solid">
        <fgColor rgb="FF4BACC6"/>
        <bgColor rgb="FF4BACC6"/>
      </patternFill>
    </fill>
    <fill>
      <patternFill patternType="solid">
        <fgColor rgb="FF7F7F7F"/>
        <bgColor rgb="FF7F7F7F"/>
      </patternFill>
    </fill>
    <fill>
      <patternFill patternType="solid">
        <fgColor rgb="FFAAF86D"/>
        <bgColor rgb="FFAAF86D"/>
      </patternFill>
    </fill>
    <fill>
      <patternFill patternType="solid">
        <fgColor rgb="FFDA9694"/>
        <bgColor rgb="FFDA9694"/>
      </patternFill>
    </fill>
    <fill>
      <patternFill patternType="solid">
        <fgColor rgb="FFD2E5FF"/>
        <bgColor rgb="FFD2E5FF"/>
      </patternFill>
    </fill>
    <fill>
      <patternFill patternType="solid">
        <fgColor rgb="FFFEEC83"/>
        <bgColor rgb="FFFEEC83"/>
      </patternFill>
    </fill>
    <fill>
      <patternFill patternType="solid">
        <fgColor rgb="FFFF722C"/>
        <bgColor rgb="FFFF722C"/>
      </patternFill>
    </fill>
    <fill>
      <patternFill patternType="solid">
        <fgColor rgb="FFD0E2FF"/>
        <bgColor rgb="FFD0E2FF"/>
      </patternFill>
    </fill>
    <fill>
      <patternFill patternType="solid">
        <fgColor rgb="FFB6FF50"/>
        <bgColor rgb="FFB6FF50"/>
      </patternFill>
    </fill>
    <fill>
      <patternFill patternType="solid">
        <fgColor rgb="FFB570BA"/>
        <bgColor rgb="FFB570BA"/>
      </patternFill>
    </fill>
    <fill>
      <patternFill patternType="solid">
        <fgColor rgb="FF8BFBFA"/>
        <bgColor rgb="FF8BFBFA"/>
      </patternFill>
    </fill>
    <fill>
      <patternFill patternType="solid">
        <fgColor rgb="FF80FF00"/>
        <bgColor rgb="FF80FF00"/>
      </patternFill>
    </fill>
    <fill>
      <patternFill patternType="solid">
        <fgColor rgb="FF00FFFF"/>
        <bgColor rgb="FF00FFFF"/>
      </patternFill>
    </fill>
    <fill>
      <patternFill patternType="solid">
        <fgColor rgb="FF00BCFF"/>
        <bgColor rgb="FF00BCFF"/>
      </patternFill>
    </fill>
    <fill>
      <patternFill patternType="solid">
        <fgColor rgb="FFFEFB54"/>
        <bgColor rgb="FFFEFB54"/>
      </patternFill>
    </fill>
    <fill>
      <patternFill patternType="solid">
        <fgColor rgb="FF5AA5F6"/>
        <bgColor rgb="FF5AA5F6"/>
      </patternFill>
    </fill>
    <fill>
      <patternFill patternType="solid">
        <fgColor rgb="FFE880D5"/>
        <bgColor rgb="FFE880D5"/>
      </patternFill>
    </fill>
    <fill>
      <patternFill patternType="solid">
        <fgColor rgb="FFFF0000"/>
        <bgColor rgb="FFFF0000"/>
      </patternFill>
    </fill>
    <fill>
      <patternFill patternType="solid">
        <fgColor rgb="FFFFFF00"/>
        <bgColor rgb="FFFFFF00"/>
      </patternFill>
    </fill>
    <fill>
      <patternFill patternType="solid">
        <fgColor rgb="FF0080FF"/>
        <bgColor rgb="FF0080FF"/>
      </patternFill>
    </fill>
    <fill>
      <patternFill patternType="solid">
        <fgColor rgb="FFFF6FCF"/>
        <bgColor rgb="FFFF6FCF"/>
      </patternFill>
    </fill>
    <fill>
      <patternFill patternType="solid">
        <fgColor rgb="FFFBE6AF"/>
        <bgColor rgb="FFFBE6AF"/>
      </patternFill>
    </fill>
    <fill>
      <patternFill patternType="solid">
        <fgColor rgb="FFF3BE80"/>
        <bgColor rgb="FFF3BE80"/>
      </patternFill>
    </fill>
    <fill>
      <patternFill patternType="solid">
        <fgColor rgb="FF800000"/>
        <bgColor rgb="FF800000"/>
      </patternFill>
    </fill>
    <fill>
      <patternFill patternType="solid">
        <fgColor rgb="FF953734"/>
        <bgColor rgb="FF953734"/>
      </patternFill>
    </fill>
    <fill>
      <patternFill patternType="solid">
        <fgColor rgb="FFFFCC66"/>
        <bgColor rgb="FFFFCC66"/>
      </patternFill>
    </fill>
    <fill>
      <patternFill patternType="solid">
        <fgColor rgb="FFFF8000"/>
        <bgColor rgb="FFFF8000"/>
      </patternFill>
    </fill>
    <fill>
      <patternFill patternType="solid">
        <fgColor rgb="FF804000"/>
        <bgColor rgb="FF804000"/>
      </patternFill>
    </fill>
    <fill>
      <patternFill patternType="solid">
        <fgColor rgb="FF70F63B"/>
        <bgColor rgb="FF70F63B"/>
      </patternFill>
    </fill>
    <fill>
      <patternFill patternType="solid">
        <fgColor rgb="FF6666FF"/>
        <bgColor rgb="FF6666FF"/>
      </patternFill>
    </fill>
    <fill>
      <patternFill patternType="solid">
        <fgColor rgb="FFFF66FF"/>
        <bgColor rgb="FFFF66FF"/>
      </patternFill>
    </fill>
    <fill>
      <patternFill patternType="solid">
        <fgColor rgb="FF66CCFF"/>
        <bgColor rgb="FF66CCFF"/>
      </patternFill>
    </fill>
    <fill>
      <patternFill patternType="solid">
        <fgColor rgb="FF00FF00"/>
        <bgColor rgb="FF00FF00"/>
      </patternFill>
    </fill>
    <fill>
      <patternFill patternType="solid">
        <fgColor rgb="FF4F7534"/>
        <bgColor indexed="64"/>
      </patternFill>
    </fill>
    <fill>
      <patternFill patternType="solid">
        <fgColor rgb="FFFFFF00"/>
        <bgColor indexed="64"/>
      </patternFill>
    </fill>
    <fill>
      <patternFill patternType="solid">
        <fgColor rgb="FFFFFF01"/>
        <bgColor indexed="64"/>
      </patternFill>
    </fill>
    <fill>
      <patternFill patternType="solid">
        <fgColor rgb="FFFEFF00"/>
        <bgColor indexed="64"/>
      </patternFill>
    </fill>
    <fill>
      <patternFill patternType="solid">
        <fgColor theme="4"/>
        <bgColor indexed="64"/>
      </patternFill>
    </fill>
    <fill>
      <patternFill patternType="solid">
        <fgColor rgb="FFB8C7DC"/>
        <bgColor indexed="64"/>
      </patternFill>
    </fill>
    <fill>
      <patternFill patternType="solid">
        <fgColor rgb="FFB8C7DC"/>
        <bgColor rgb="FF000000"/>
      </patternFill>
    </fill>
    <fill>
      <patternFill patternType="solid">
        <fgColor rgb="FF04264E"/>
        <bgColor indexed="64"/>
      </patternFill>
    </fill>
    <fill>
      <patternFill patternType="solid">
        <fgColor rgb="FF008ABC"/>
        <bgColor indexed="64"/>
      </patternFill>
    </fill>
    <fill>
      <patternFill patternType="solid">
        <fgColor rgb="FF008ABC"/>
        <bgColor rgb="FF000000"/>
      </patternFill>
    </fill>
    <fill>
      <patternFill patternType="solid">
        <fgColor rgb="FF527223"/>
        <bgColor indexed="64"/>
      </patternFill>
    </fill>
    <fill>
      <patternFill patternType="solid">
        <fgColor theme="7" tint="0.59999389629810485"/>
        <bgColor indexed="64"/>
      </patternFill>
    </fill>
    <fill>
      <patternFill patternType="solid">
        <fgColor theme="7" tint="0.59999389629810485"/>
        <bgColor rgb="FFFFFFFF"/>
      </patternFill>
    </fill>
    <fill>
      <patternFill patternType="solid">
        <fgColor theme="7" tint="0.59999389629810485"/>
        <bgColor rgb="FFD8D8D8"/>
      </patternFill>
    </fill>
    <fill>
      <patternFill patternType="solid">
        <fgColor theme="7" tint="0.59999389629810485"/>
        <bgColor rgb="FFD9D9D9"/>
      </patternFill>
    </fill>
    <fill>
      <patternFill patternType="solid">
        <fgColor rgb="FFC885FF"/>
        <bgColor rgb="FF800080"/>
      </patternFill>
    </fill>
    <fill>
      <patternFill patternType="solid">
        <fgColor rgb="FFC885FF"/>
        <bgColor indexed="64"/>
      </patternFill>
    </fill>
    <fill>
      <patternFill patternType="solid">
        <fgColor theme="4" tint="0.59999389629810485"/>
        <bgColor rgb="FF4F81BD"/>
      </patternFill>
    </fill>
    <fill>
      <patternFill patternType="solid">
        <fgColor theme="0"/>
        <bgColor indexed="64"/>
      </patternFill>
    </fill>
    <fill>
      <patternFill patternType="solid">
        <fgColor rgb="FFC17100"/>
        <bgColor rgb="FF90572B"/>
      </patternFill>
    </fill>
    <fill>
      <patternFill patternType="solid">
        <fgColor rgb="FFC17100"/>
        <bgColor indexed="64"/>
      </patternFill>
    </fill>
    <fill>
      <patternFill patternType="solid">
        <fgColor theme="0"/>
        <bgColor rgb="FFDC6324"/>
      </patternFill>
    </fill>
    <fill>
      <patternFill patternType="solid">
        <fgColor theme="9" tint="-0.499984740745262"/>
        <bgColor indexed="64"/>
      </patternFill>
    </fill>
  </fills>
  <borders count="81">
    <border>
      <left/>
      <right/>
      <top/>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style="thin">
        <color rgb="FF000000"/>
      </right>
      <top style="thin">
        <color rgb="FF000000"/>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style="thin">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thick">
        <color rgb="FF000000"/>
      </right>
      <top style="thin">
        <color rgb="FF000000"/>
      </top>
      <bottom style="thin">
        <color rgb="FF000000"/>
      </bottom>
      <diagonal/>
    </border>
    <border>
      <left style="thick">
        <color rgb="FF000000"/>
      </left>
      <right style="thin">
        <color rgb="FF000000"/>
      </right>
      <top style="thin">
        <color rgb="FF000000"/>
      </top>
      <bottom style="thin">
        <color rgb="FF000000"/>
      </bottom>
      <diagonal/>
    </border>
    <border>
      <left style="thin">
        <color rgb="FF000000"/>
      </left>
      <right style="thick">
        <color rgb="FF000000"/>
      </right>
      <top style="thin">
        <color rgb="FF000000"/>
      </top>
      <bottom style="thin">
        <color rgb="FF000000"/>
      </bottom>
      <diagonal/>
    </border>
    <border>
      <left style="thick">
        <color rgb="FF000000"/>
      </left>
      <right style="thin">
        <color rgb="FF000000"/>
      </right>
      <top/>
      <bottom style="thin">
        <color rgb="FF000000"/>
      </bottom>
      <diagonal/>
    </border>
    <border>
      <left/>
      <right style="thick">
        <color rgb="FF000000"/>
      </right>
      <top/>
      <bottom style="thin">
        <color rgb="FF000000"/>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rgb="FF000000"/>
      </right>
      <top style="thin">
        <color auto="1"/>
      </top>
      <bottom/>
      <diagonal/>
    </border>
    <border>
      <left style="thin">
        <color auto="1"/>
      </left>
      <right/>
      <top/>
      <bottom style="thin">
        <color rgb="FF000000"/>
      </bottom>
      <diagonal/>
    </border>
    <border>
      <left/>
      <right style="thick">
        <color indexed="64"/>
      </right>
      <top style="thin">
        <color rgb="FF000000"/>
      </top>
      <bottom style="thin">
        <color rgb="FF000000"/>
      </bottom>
      <diagonal/>
    </border>
    <border>
      <left/>
      <right style="thick">
        <color indexed="64"/>
      </right>
      <top/>
      <bottom style="thin">
        <color rgb="FF000000"/>
      </bottom>
      <diagonal/>
    </border>
    <border>
      <left style="thin">
        <color rgb="FF000000"/>
      </left>
      <right style="thick">
        <color indexed="64"/>
      </right>
      <top style="thin">
        <color rgb="FF000000"/>
      </top>
      <bottom/>
      <diagonal/>
    </border>
    <border>
      <left style="thin">
        <color rgb="FF000000"/>
      </left>
      <right style="thick">
        <color indexed="64"/>
      </right>
      <top/>
      <bottom/>
      <diagonal/>
    </border>
    <border>
      <left style="thin">
        <color rgb="FF000000"/>
      </left>
      <right style="thick">
        <color indexed="64"/>
      </right>
      <top/>
      <bottom style="thin">
        <color rgb="FF000000"/>
      </bottom>
      <diagonal/>
    </border>
    <border>
      <left/>
      <right/>
      <top style="thin">
        <color rgb="FF000000"/>
      </top>
      <bottom style="thick">
        <color indexed="64"/>
      </bottom>
      <diagonal/>
    </border>
    <border>
      <left style="thick">
        <color indexed="64"/>
      </left>
      <right style="thin">
        <color rgb="FF000000"/>
      </right>
      <top style="thin">
        <color rgb="FF000000"/>
      </top>
      <bottom style="thick">
        <color indexed="64"/>
      </bottom>
      <diagonal/>
    </border>
    <border>
      <left/>
      <right style="thin">
        <color rgb="FF000000"/>
      </right>
      <top style="thin">
        <color rgb="FF000000"/>
      </top>
      <bottom style="thick">
        <color indexed="64"/>
      </bottom>
      <diagonal/>
    </border>
    <border>
      <left/>
      <right style="thick">
        <color indexed="64"/>
      </right>
      <top style="thin">
        <color rgb="FF000000"/>
      </top>
      <bottom style="thick">
        <color indexed="64"/>
      </bottom>
      <diagonal/>
    </border>
    <border>
      <left style="thick">
        <color indexed="64"/>
      </left>
      <right/>
      <top style="thin">
        <color rgb="FF000000"/>
      </top>
      <bottom style="thick">
        <color indexed="64"/>
      </bottom>
      <diagonal/>
    </border>
    <border>
      <left style="thin">
        <color rgb="FF000000"/>
      </left>
      <right style="thin">
        <color rgb="FF000000"/>
      </right>
      <top style="thin">
        <color rgb="FF000000"/>
      </top>
      <bottom style="thick">
        <color indexed="64"/>
      </bottom>
      <diagonal/>
    </border>
    <border>
      <left style="thin">
        <color rgb="FF000000"/>
      </left>
      <right/>
      <top/>
      <bottom style="thick">
        <color indexed="64"/>
      </bottom>
      <diagonal/>
    </border>
    <border>
      <left/>
      <right/>
      <top/>
      <bottom style="thick">
        <color indexed="64"/>
      </bottom>
      <diagonal/>
    </border>
    <border>
      <left/>
      <right style="thin">
        <color rgb="FF000000"/>
      </right>
      <top/>
      <bottom style="thick">
        <color indexed="64"/>
      </bottom>
      <diagonal/>
    </border>
    <border>
      <left style="thick">
        <color indexed="64"/>
      </left>
      <right/>
      <top style="thick">
        <color indexed="64"/>
      </top>
      <bottom style="thin">
        <color rgb="FF000000"/>
      </bottom>
      <diagonal/>
    </border>
    <border>
      <left/>
      <right style="thick">
        <color rgb="FF000000"/>
      </right>
      <top style="thick">
        <color indexed="64"/>
      </top>
      <bottom style="thin">
        <color rgb="FF000000"/>
      </bottom>
      <diagonal/>
    </border>
    <border>
      <left style="thin">
        <color rgb="FF000000"/>
      </left>
      <right style="thick">
        <color rgb="FF000000"/>
      </right>
      <top/>
      <bottom style="thin">
        <color rgb="FF000000"/>
      </bottom>
      <diagonal/>
    </border>
    <border>
      <left style="thick">
        <color indexed="64"/>
      </left>
      <right/>
      <top style="thin">
        <color rgb="FF000000"/>
      </top>
      <bottom style="thin">
        <color rgb="FF000000"/>
      </bottom>
      <diagonal/>
    </border>
    <border>
      <left style="thick">
        <color indexed="64"/>
      </left>
      <right/>
      <top/>
      <bottom style="thin">
        <color rgb="FF000000"/>
      </bottom>
      <diagonal/>
    </border>
    <border>
      <left style="thick">
        <color indexed="64"/>
      </left>
      <right style="thick">
        <color indexed="64"/>
      </right>
      <top/>
      <bottom/>
      <diagonal/>
    </border>
    <border>
      <left style="thick">
        <color indexed="64"/>
      </left>
      <right style="thick">
        <color indexed="64"/>
      </right>
      <top/>
      <bottom style="thick">
        <color indexed="64"/>
      </bottom>
      <diagonal/>
    </border>
    <border>
      <left style="thick">
        <color indexed="64"/>
      </left>
      <right style="thick">
        <color indexed="64"/>
      </right>
      <top/>
      <bottom style="thin">
        <color indexed="64"/>
      </bottom>
      <diagonal/>
    </border>
    <border>
      <left/>
      <right style="thick">
        <color rgb="FF000000"/>
      </right>
      <top/>
      <bottom/>
      <diagonal/>
    </border>
    <border>
      <left style="thick">
        <color indexed="64"/>
      </left>
      <right/>
      <top style="thin">
        <color indexed="64"/>
      </top>
      <bottom/>
      <diagonal/>
    </border>
    <border>
      <left style="thick">
        <color indexed="64"/>
      </left>
      <right/>
      <top style="thick">
        <color indexed="64"/>
      </top>
      <bottom/>
      <diagonal/>
    </border>
    <border>
      <left/>
      <right/>
      <top style="thick">
        <color indexed="64"/>
      </top>
      <bottom/>
      <diagonal/>
    </border>
    <border>
      <left/>
      <right style="thick">
        <color rgb="FF000000"/>
      </right>
      <top style="thick">
        <color indexed="64"/>
      </top>
      <bottom/>
      <diagonal/>
    </border>
    <border>
      <left style="thick">
        <color indexed="64"/>
      </left>
      <right/>
      <top/>
      <bottom/>
      <diagonal/>
    </border>
    <border>
      <left style="thick">
        <color indexed="64"/>
      </left>
      <right style="thick">
        <color indexed="64"/>
      </right>
      <top style="thin">
        <color indexed="64"/>
      </top>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right style="thick">
        <color indexed="64"/>
      </right>
      <top/>
      <bottom style="thick">
        <color indexed="64"/>
      </bottom>
      <diagonal/>
    </border>
    <border>
      <left style="thick">
        <color indexed="64"/>
      </left>
      <right/>
      <top/>
      <bottom style="thick">
        <color indexed="64"/>
      </bottom>
      <diagonal/>
    </border>
    <border>
      <left/>
      <right style="thick">
        <color rgb="FF000000"/>
      </right>
      <top/>
      <bottom style="thick">
        <color indexed="64"/>
      </bottom>
      <diagonal/>
    </border>
    <border>
      <left style="thick">
        <color rgb="FF000000"/>
      </left>
      <right style="thin">
        <color rgb="FF000000"/>
      </right>
      <top style="thin">
        <color rgb="FF000000"/>
      </top>
      <bottom style="thick">
        <color indexed="64"/>
      </bottom>
      <diagonal/>
    </border>
    <border>
      <left style="thin">
        <color rgb="FF000000"/>
      </left>
      <right style="thick">
        <color rgb="FF000000"/>
      </right>
      <top style="thin">
        <color rgb="FF000000"/>
      </top>
      <bottom style="thick">
        <color indexed="64"/>
      </bottom>
      <diagonal/>
    </border>
    <border>
      <left style="thick">
        <color rgb="FF000000"/>
      </left>
      <right style="thin">
        <color rgb="FF000000"/>
      </right>
      <top/>
      <bottom style="thick">
        <color indexed="64"/>
      </bottom>
      <diagonal/>
    </border>
    <border>
      <left/>
      <right style="thick">
        <color rgb="FF000000"/>
      </right>
      <top style="thin">
        <color rgb="FF000000"/>
      </top>
      <bottom style="thick">
        <color indexed="64"/>
      </bottom>
      <diagonal/>
    </border>
    <border>
      <left/>
      <right style="thick">
        <color rgb="FF000000"/>
      </right>
      <top style="thin">
        <color indexed="64"/>
      </top>
      <bottom/>
      <diagonal/>
    </border>
  </borders>
  <cellStyleXfs count="2">
    <xf numFmtId="0" fontId="0" fillId="0" borderId="0"/>
    <xf numFmtId="0" fontId="32" fillId="0" borderId="0" applyNumberFormat="0" applyFill="0" applyBorder="0" applyAlignment="0" applyProtection="0"/>
  </cellStyleXfs>
  <cellXfs count="547">
    <xf numFmtId="0" fontId="0" fillId="0" borderId="0" xfId="0"/>
    <xf numFmtId="0" fontId="4" fillId="0" borderId="0" xfId="0" applyFont="1" applyAlignment="1">
      <alignment vertical="top" wrapText="1"/>
    </xf>
    <xf numFmtId="0" fontId="1" fillId="0" borderId="12" xfId="0" applyFont="1" applyBorder="1" applyAlignment="1">
      <alignment horizontal="center" vertical="center"/>
    </xf>
    <xf numFmtId="0" fontId="10" fillId="4" borderId="12" xfId="0" applyFont="1" applyFill="1" applyBorder="1" applyAlignment="1">
      <alignment horizontal="center" vertical="center"/>
    </xf>
    <xf numFmtId="0" fontId="11" fillId="4" borderId="12" xfId="0" applyFont="1" applyFill="1" applyBorder="1" applyAlignment="1">
      <alignment horizontal="center" vertical="center"/>
    </xf>
    <xf numFmtId="14" fontId="1" fillId="0" borderId="12" xfId="0" applyNumberFormat="1" applyFont="1" applyBorder="1" applyAlignment="1">
      <alignment horizontal="center" vertical="center"/>
    </xf>
    <xf numFmtId="14" fontId="1" fillId="10" borderId="12" xfId="0" applyNumberFormat="1" applyFont="1" applyFill="1" applyBorder="1" applyAlignment="1">
      <alignment horizontal="center" vertical="center"/>
    </xf>
    <xf numFmtId="0" fontId="1" fillId="0" borderId="0" xfId="0" applyFont="1" applyAlignment="1">
      <alignment horizontal="center" vertical="center"/>
    </xf>
    <xf numFmtId="0" fontId="1" fillId="0" borderId="0" xfId="0" applyFont="1" applyAlignment="1">
      <alignment vertical="center"/>
    </xf>
    <xf numFmtId="1" fontId="1" fillId="0" borderId="12" xfId="0" applyNumberFormat="1" applyFont="1" applyBorder="1" applyAlignment="1">
      <alignment horizontal="center" vertical="center"/>
    </xf>
    <xf numFmtId="1" fontId="1" fillId="12" borderId="12" xfId="0" applyNumberFormat="1" applyFont="1" applyFill="1" applyBorder="1" applyAlignment="1">
      <alignment horizontal="center" vertical="center"/>
    </xf>
    <xf numFmtId="0" fontId="8" fillId="0" borderId="8" xfId="0" applyFont="1" applyBorder="1" applyAlignment="1">
      <alignment horizontal="center" vertical="center"/>
    </xf>
    <xf numFmtId="0" fontId="8" fillId="8" borderId="8" xfId="0" applyFont="1" applyFill="1" applyBorder="1" applyAlignment="1">
      <alignment horizontal="center" vertical="center"/>
    </xf>
    <xf numFmtId="0" fontId="8" fillId="4" borderId="17" xfId="0" applyFont="1" applyFill="1" applyBorder="1" applyAlignment="1">
      <alignment horizontal="center" vertical="center"/>
    </xf>
    <xf numFmtId="0" fontId="8" fillId="13" borderId="17" xfId="0" applyFont="1" applyFill="1" applyBorder="1" applyAlignment="1">
      <alignment horizontal="center" vertical="center"/>
    </xf>
    <xf numFmtId="0" fontId="8" fillId="14" borderId="17" xfId="0" applyFont="1" applyFill="1" applyBorder="1" applyAlignment="1">
      <alignment horizontal="center" vertical="center"/>
    </xf>
    <xf numFmtId="0" fontId="8" fillId="11" borderId="17" xfId="0" applyFont="1" applyFill="1" applyBorder="1" applyAlignment="1">
      <alignment horizontal="center" vertical="center"/>
    </xf>
    <xf numFmtId="0" fontId="8" fillId="0" borderId="12" xfId="0" applyFont="1" applyBorder="1" applyAlignment="1">
      <alignment horizontal="center" vertical="center"/>
    </xf>
    <xf numFmtId="0" fontId="8" fillId="8" borderId="12" xfId="0" applyFont="1" applyFill="1" applyBorder="1" applyAlignment="1">
      <alignment horizontal="center" vertical="center"/>
    </xf>
    <xf numFmtId="0" fontId="1" fillId="3" borderId="1" xfId="0" applyFont="1" applyFill="1" applyBorder="1" applyAlignment="1">
      <alignment vertical="center"/>
    </xf>
    <xf numFmtId="0" fontId="1" fillId="3" borderId="2" xfId="0" applyFont="1" applyFill="1" applyBorder="1" applyAlignment="1">
      <alignment vertical="center"/>
    </xf>
    <xf numFmtId="0" fontId="1" fillId="3" borderId="4" xfId="0" applyFont="1" applyFill="1" applyBorder="1" applyAlignment="1">
      <alignment vertical="center"/>
    </xf>
    <xf numFmtId="0" fontId="1" fillId="3" borderId="3" xfId="0" applyFont="1" applyFill="1" applyBorder="1" applyAlignment="1">
      <alignment vertical="center"/>
    </xf>
    <xf numFmtId="0" fontId="1" fillId="3" borderId="0" xfId="0" applyFont="1" applyFill="1" applyAlignment="1">
      <alignment vertical="center"/>
    </xf>
    <xf numFmtId="0" fontId="1" fillId="3" borderId="5" xfId="0" applyFont="1" applyFill="1" applyBorder="1" applyAlignment="1">
      <alignment vertical="center"/>
    </xf>
    <xf numFmtId="0" fontId="1" fillId="3" borderId="6" xfId="0" applyFont="1" applyFill="1" applyBorder="1" applyAlignment="1">
      <alignment vertical="center"/>
    </xf>
    <xf numFmtId="0" fontId="1" fillId="3" borderId="7" xfId="0" applyFont="1" applyFill="1" applyBorder="1" applyAlignment="1">
      <alignment vertical="center"/>
    </xf>
    <xf numFmtId="0" fontId="1" fillId="3" borderId="8" xfId="0" applyFont="1" applyFill="1" applyBorder="1" applyAlignment="1">
      <alignment vertical="center"/>
    </xf>
    <xf numFmtId="0" fontId="0" fillId="0" borderId="0" xfId="0" applyAlignment="1">
      <alignment vertical="center"/>
    </xf>
    <xf numFmtId="0" fontId="14" fillId="0" borderId="0" xfId="0" applyFont="1" applyAlignment="1">
      <alignment vertical="center"/>
    </xf>
    <xf numFmtId="0" fontId="15" fillId="0" borderId="0" xfId="0" applyFont="1" applyAlignment="1">
      <alignment vertical="center"/>
    </xf>
    <xf numFmtId="0" fontId="16" fillId="0" borderId="0" xfId="0" applyFont="1" applyAlignment="1">
      <alignment vertical="center"/>
    </xf>
    <xf numFmtId="0" fontId="0" fillId="0" borderId="0" xfId="0" applyAlignment="1">
      <alignment horizontal="center" vertical="center"/>
    </xf>
    <xf numFmtId="2" fontId="0" fillId="0" borderId="0" xfId="0" applyNumberFormat="1" applyAlignment="1">
      <alignment horizontal="center" vertical="center"/>
    </xf>
    <xf numFmtId="2" fontId="1" fillId="16" borderId="23" xfId="0" applyNumberFormat="1" applyFont="1" applyFill="1" applyBorder="1" applyAlignment="1">
      <alignment horizontal="center" vertical="center"/>
    </xf>
    <xf numFmtId="2" fontId="1" fillId="17" borderId="12" xfId="0" applyNumberFormat="1" applyFont="1" applyFill="1" applyBorder="1" applyAlignment="1">
      <alignment horizontal="center" vertical="center"/>
    </xf>
    <xf numFmtId="2" fontId="1" fillId="10" borderId="12" xfId="0" applyNumberFormat="1" applyFont="1" applyFill="1" applyBorder="1" applyAlignment="1">
      <alignment horizontal="center" vertical="center"/>
    </xf>
    <xf numFmtId="2" fontId="1" fillId="18" borderId="24" xfId="0" applyNumberFormat="1" applyFont="1" applyFill="1" applyBorder="1" applyAlignment="1">
      <alignment horizontal="center" vertical="center"/>
    </xf>
    <xf numFmtId="2" fontId="1" fillId="16" borderId="25" xfId="0" applyNumberFormat="1" applyFont="1" applyFill="1" applyBorder="1" applyAlignment="1">
      <alignment horizontal="center" vertical="center"/>
    </xf>
    <xf numFmtId="2" fontId="1" fillId="17" borderId="8" xfId="0" applyNumberFormat="1" applyFont="1" applyFill="1" applyBorder="1" applyAlignment="1">
      <alignment horizontal="center" vertical="center"/>
    </xf>
    <xf numFmtId="2" fontId="1" fillId="10" borderId="8" xfId="0" applyNumberFormat="1" applyFont="1" applyFill="1" applyBorder="1" applyAlignment="1">
      <alignment horizontal="center" vertical="center"/>
    </xf>
    <xf numFmtId="2" fontId="8" fillId="11" borderId="25" xfId="0" applyNumberFormat="1" applyFont="1" applyFill="1" applyBorder="1" applyAlignment="1">
      <alignment horizontal="center" vertical="center"/>
    </xf>
    <xf numFmtId="2" fontId="8" fillId="11" borderId="8" xfId="0" applyNumberFormat="1" applyFont="1" applyFill="1" applyBorder="1" applyAlignment="1">
      <alignment horizontal="center" vertical="center"/>
    </xf>
    <xf numFmtId="0" fontId="0" fillId="19" borderId="9" xfId="0" applyFill="1" applyBorder="1"/>
    <xf numFmtId="0" fontId="0" fillId="19" borderId="10" xfId="0" applyFill="1" applyBorder="1"/>
    <xf numFmtId="0" fontId="0" fillId="19" borderId="11" xfId="0" applyFill="1" applyBorder="1"/>
    <xf numFmtId="2" fontId="1" fillId="16" borderId="8" xfId="0" applyNumberFormat="1" applyFont="1" applyFill="1" applyBorder="1" applyAlignment="1">
      <alignment horizontal="center" vertical="center"/>
    </xf>
    <xf numFmtId="0" fontId="8" fillId="4" borderId="11" xfId="0" applyFont="1" applyFill="1" applyBorder="1" applyAlignment="1">
      <alignment horizontal="center" vertical="center"/>
    </xf>
    <xf numFmtId="165" fontId="1" fillId="0" borderId="10" xfId="0" applyNumberFormat="1" applyFont="1" applyBorder="1" applyAlignment="1">
      <alignment horizontal="center" vertical="center"/>
    </xf>
    <xf numFmtId="0" fontId="8" fillId="4" borderId="12" xfId="0" applyFont="1" applyFill="1" applyBorder="1" applyAlignment="1">
      <alignment horizontal="center" vertical="center"/>
    </xf>
    <xf numFmtId="164" fontId="1" fillId="0" borderId="15" xfId="0" applyNumberFormat="1" applyFont="1" applyBorder="1" applyAlignment="1">
      <alignment horizontal="center" vertical="center"/>
    </xf>
    <xf numFmtId="0" fontId="8" fillId="4" borderId="12" xfId="0" applyFont="1" applyFill="1" applyBorder="1" applyAlignment="1">
      <alignment horizontal="right" vertical="center"/>
    </xf>
    <xf numFmtId="0" fontId="8" fillId="13" borderId="12" xfId="0" applyFont="1" applyFill="1" applyBorder="1" applyAlignment="1">
      <alignment horizontal="right" vertical="center"/>
    </xf>
    <xf numFmtId="0" fontId="13" fillId="8" borderId="12" xfId="0" applyFont="1" applyFill="1" applyBorder="1" applyAlignment="1">
      <alignment horizontal="center" vertical="center"/>
    </xf>
    <xf numFmtId="0" fontId="1" fillId="8" borderId="12" xfId="0" applyFont="1" applyFill="1" applyBorder="1" applyAlignment="1">
      <alignment horizontal="center" vertical="center"/>
    </xf>
    <xf numFmtId="0" fontId="8" fillId="14" borderId="12" xfId="0" applyFont="1" applyFill="1" applyBorder="1" applyAlignment="1">
      <alignment horizontal="right" vertical="center"/>
    </xf>
    <xf numFmtId="0" fontId="1" fillId="3" borderId="12" xfId="0" applyFont="1" applyFill="1" applyBorder="1"/>
    <xf numFmtId="0" fontId="1" fillId="3" borderId="12" xfId="0" applyFont="1" applyFill="1" applyBorder="1" applyAlignment="1">
      <alignment horizontal="center" vertical="center"/>
    </xf>
    <xf numFmtId="0" fontId="22" fillId="4" borderId="12" xfId="0" applyFont="1" applyFill="1" applyBorder="1" applyAlignment="1">
      <alignment horizontal="center" vertical="center"/>
    </xf>
    <xf numFmtId="0" fontId="21" fillId="13" borderId="12" xfId="0" applyFont="1" applyFill="1" applyBorder="1" applyAlignment="1">
      <alignment horizontal="center" vertical="center"/>
    </xf>
    <xf numFmtId="0" fontId="8" fillId="14" borderId="12" xfId="0" applyFont="1" applyFill="1" applyBorder="1" applyAlignment="1">
      <alignment horizontal="center" vertical="center"/>
    </xf>
    <xf numFmtId="0" fontId="8" fillId="13" borderId="12" xfId="0" applyFont="1" applyFill="1" applyBorder="1" applyAlignment="1">
      <alignment horizontal="center" vertical="center"/>
    </xf>
    <xf numFmtId="0" fontId="8" fillId="11" borderId="12" xfId="0" applyFont="1" applyFill="1" applyBorder="1" applyAlignment="1">
      <alignment horizontal="center" vertical="center"/>
    </xf>
    <xf numFmtId="0" fontId="22" fillId="11" borderId="12" xfId="0" applyFont="1" applyFill="1" applyBorder="1" applyAlignment="1">
      <alignment horizontal="center" vertical="center"/>
    </xf>
    <xf numFmtId="0" fontId="23" fillId="11" borderId="13" xfId="0" applyFont="1" applyFill="1" applyBorder="1" applyAlignment="1">
      <alignment horizontal="center" vertical="center" shrinkToFit="1"/>
    </xf>
    <xf numFmtId="0" fontId="0" fillId="0" borderId="12" xfId="0" applyBorder="1"/>
    <xf numFmtId="0" fontId="0" fillId="8" borderId="12" xfId="0" applyFill="1" applyBorder="1"/>
    <xf numFmtId="1" fontId="1" fillId="0" borderId="12" xfId="0" applyNumberFormat="1" applyFont="1" applyBorder="1" applyAlignment="1">
      <alignment horizontal="right" vertical="center"/>
    </xf>
    <xf numFmtId="1" fontId="1" fillId="22" borderId="12" xfId="0" applyNumberFormat="1" applyFont="1" applyFill="1" applyBorder="1" applyAlignment="1">
      <alignment horizontal="right" vertical="center"/>
    </xf>
    <xf numFmtId="1" fontId="1" fillId="23" borderId="12" xfId="0" applyNumberFormat="1" applyFont="1" applyFill="1" applyBorder="1" applyAlignment="1">
      <alignment horizontal="right" vertical="center"/>
    </xf>
    <xf numFmtId="1" fontId="1" fillId="24" borderId="12" xfId="0" applyNumberFormat="1" applyFont="1" applyFill="1" applyBorder="1" applyAlignment="1">
      <alignment horizontal="right" vertical="center"/>
    </xf>
    <xf numFmtId="0" fontId="1" fillId="25" borderId="12" xfId="0" applyFont="1" applyFill="1" applyBorder="1" applyAlignment="1">
      <alignment horizontal="center" vertical="center"/>
    </xf>
    <xf numFmtId="0" fontId="1" fillId="23" borderId="12" xfId="0" applyFont="1" applyFill="1" applyBorder="1" applyAlignment="1">
      <alignment horizontal="center" vertical="center"/>
    </xf>
    <xf numFmtId="0" fontId="1" fillId="24" borderId="12" xfId="0" applyFont="1" applyFill="1" applyBorder="1" applyAlignment="1">
      <alignment horizontal="center" vertical="center"/>
    </xf>
    <xf numFmtId="0" fontId="1" fillId="26" borderId="12" xfId="0" applyFont="1" applyFill="1" applyBorder="1" applyAlignment="1">
      <alignment horizontal="center" vertical="center"/>
    </xf>
    <xf numFmtId="2" fontId="1" fillId="0" borderId="12" xfId="0" applyNumberFormat="1" applyFont="1" applyBorder="1" applyAlignment="1">
      <alignment horizontal="right" vertical="center"/>
    </xf>
    <xf numFmtId="2" fontId="1" fillId="22" borderId="12" xfId="0" applyNumberFormat="1" applyFont="1" applyFill="1" applyBorder="1" applyAlignment="1">
      <alignment horizontal="right" vertical="center"/>
    </xf>
    <xf numFmtId="2" fontId="1" fillId="23" borderId="12" xfId="0" applyNumberFormat="1" applyFont="1" applyFill="1" applyBorder="1" applyAlignment="1">
      <alignment horizontal="right" vertical="center"/>
    </xf>
    <xf numFmtId="2" fontId="1" fillId="24" borderId="12" xfId="0" applyNumberFormat="1" applyFont="1" applyFill="1" applyBorder="1" applyAlignment="1">
      <alignment horizontal="right" vertical="center"/>
    </xf>
    <xf numFmtId="0" fontId="8" fillId="14" borderId="12" xfId="0" applyFont="1" applyFill="1" applyBorder="1" applyAlignment="1">
      <alignment horizontal="center"/>
    </xf>
    <xf numFmtId="0" fontId="8" fillId="14" borderId="13" xfId="0" applyFont="1" applyFill="1" applyBorder="1" applyAlignment="1">
      <alignment horizontal="center" vertical="center"/>
    </xf>
    <xf numFmtId="0" fontId="8" fillId="14" borderId="13" xfId="0" applyFont="1" applyFill="1" applyBorder="1" applyAlignment="1">
      <alignment horizontal="center"/>
    </xf>
    <xf numFmtId="0" fontId="8" fillId="4" borderId="13" xfId="0" applyFont="1" applyFill="1" applyBorder="1" applyAlignment="1">
      <alignment horizontal="center" vertical="center"/>
    </xf>
    <xf numFmtId="0" fontId="8" fillId="31" borderId="12" xfId="0" applyFont="1" applyFill="1" applyBorder="1" applyAlignment="1">
      <alignment horizontal="right" vertical="center"/>
    </xf>
    <xf numFmtId="0" fontId="22" fillId="11" borderId="12" xfId="0" applyFont="1" applyFill="1" applyBorder="1" applyAlignment="1">
      <alignment horizontal="center" vertical="center" shrinkToFit="1"/>
    </xf>
    <xf numFmtId="0" fontId="26" fillId="11" borderId="12" xfId="0" applyFont="1" applyFill="1" applyBorder="1" applyAlignment="1">
      <alignment horizontal="center" vertical="center"/>
    </xf>
    <xf numFmtId="1" fontId="1" fillId="62" borderId="12" xfId="0" applyNumberFormat="1" applyFont="1" applyFill="1" applyBorder="1" applyAlignment="1">
      <alignment horizontal="center" vertical="center"/>
    </xf>
    <xf numFmtId="2" fontId="1" fillId="62" borderId="12" xfId="0" applyNumberFormat="1" applyFont="1" applyFill="1" applyBorder="1" applyAlignment="1">
      <alignment horizontal="center" vertical="center"/>
    </xf>
    <xf numFmtId="164" fontId="1" fillId="62" borderId="12" xfId="0" applyNumberFormat="1" applyFont="1" applyFill="1" applyBorder="1" applyAlignment="1">
      <alignment horizontal="center" vertical="center"/>
    </xf>
    <xf numFmtId="164" fontId="1" fillId="62" borderId="13" xfId="0" applyNumberFormat="1" applyFont="1" applyFill="1" applyBorder="1" applyAlignment="1">
      <alignment horizontal="center" vertical="center"/>
    </xf>
    <xf numFmtId="2" fontId="1" fillId="62" borderId="13" xfId="0" applyNumberFormat="1" applyFont="1" applyFill="1" applyBorder="1" applyAlignment="1">
      <alignment horizontal="center" vertical="center"/>
    </xf>
    <xf numFmtId="1" fontId="1" fillId="62" borderId="13" xfId="0" applyNumberFormat="1" applyFont="1" applyFill="1" applyBorder="1" applyAlignment="1">
      <alignment horizontal="center" vertical="center"/>
    </xf>
    <xf numFmtId="1" fontId="1" fillId="63" borderId="12" xfId="0" applyNumberFormat="1" applyFont="1" applyFill="1" applyBorder="1" applyAlignment="1">
      <alignment horizontal="center" vertical="center"/>
    </xf>
    <xf numFmtId="14" fontId="1" fillId="63" borderId="12" xfId="0" applyNumberFormat="1" applyFont="1" applyFill="1" applyBorder="1" applyAlignment="1">
      <alignment horizontal="center" vertical="center"/>
    </xf>
    <xf numFmtId="1" fontId="13" fillId="62" borderId="12" xfId="0" applyNumberFormat="1" applyFont="1" applyFill="1" applyBorder="1" applyAlignment="1">
      <alignment horizontal="center" vertical="center"/>
    </xf>
    <xf numFmtId="2" fontId="1" fillId="62" borderId="18" xfId="0" applyNumberFormat="1" applyFont="1" applyFill="1" applyBorder="1" applyAlignment="1">
      <alignment horizontal="center" vertical="center"/>
    </xf>
    <xf numFmtId="2" fontId="1" fillId="62" borderId="19" xfId="0" applyNumberFormat="1" applyFont="1" applyFill="1" applyBorder="1" applyAlignment="1">
      <alignment horizontal="center" vertical="center"/>
    </xf>
    <xf numFmtId="2" fontId="1" fillId="62" borderId="11" xfId="0" applyNumberFormat="1" applyFont="1" applyFill="1" applyBorder="1" applyAlignment="1">
      <alignment horizontal="center" vertical="center"/>
    </xf>
    <xf numFmtId="165" fontId="1" fillId="62" borderId="11" xfId="0" applyNumberFormat="1" applyFont="1" applyFill="1" applyBorder="1" applyAlignment="1">
      <alignment horizontal="center" vertical="center"/>
    </xf>
    <xf numFmtId="165" fontId="1" fillId="62" borderId="4" xfId="0" applyNumberFormat="1" applyFont="1" applyFill="1" applyBorder="1" applyAlignment="1">
      <alignment horizontal="center" vertical="center"/>
    </xf>
    <xf numFmtId="165" fontId="1" fillId="62" borderId="8" xfId="0" applyNumberFormat="1" applyFont="1" applyFill="1" applyBorder="1" applyAlignment="1">
      <alignment horizontal="center" vertical="center"/>
    </xf>
    <xf numFmtId="165" fontId="1" fillId="62" borderId="5" xfId="0" applyNumberFormat="1" applyFont="1" applyFill="1" applyBorder="1" applyAlignment="1">
      <alignment horizontal="center" vertical="center"/>
    </xf>
    <xf numFmtId="2" fontId="1" fillId="18" borderId="42" xfId="0" applyNumberFormat="1" applyFont="1" applyFill="1" applyBorder="1" applyAlignment="1">
      <alignment horizontal="center" vertical="center"/>
    </xf>
    <xf numFmtId="2" fontId="8" fillId="11" borderId="42" xfId="0" applyNumberFormat="1" applyFont="1" applyFill="1" applyBorder="1" applyAlignment="1">
      <alignment horizontal="center" vertical="center"/>
    </xf>
    <xf numFmtId="0" fontId="0" fillId="19" borderId="46" xfId="0" applyFill="1" applyBorder="1"/>
    <xf numFmtId="2" fontId="8" fillId="11" borderId="47" xfId="0" applyNumberFormat="1" applyFont="1" applyFill="1" applyBorder="1" applyAlignment="1">
      <alignment horizontal="center" vertical="center"/>
    </xf>
    <xf numFmtId="2" fontId="8" fillId="11" borderId="48" xfId="0" applyNumberFormat="1" applyFont="1" applyFill="1" applyBorder="1" applyAlignment="1">
      <alignment horizontal="center" vertical="center"/>
    </xf>
    <xf numFmtId="2" fontId="8" fillId="11" borderId="49" xfId="0" applyNumberFormat="1" applyFont="1" applyFill="1" applyBorder="1" applyAlignment="1">
      <alignment horizontal="center" vertical="center"/>
    </xf>
    <xf numFmtId="0" fontId="8" fillId="16" borderId="25" xfId="0" applyFont="1" applyFill="1" applyBorder="1" applyAlignment="1">
      <alignment horizontal="center" vertical="center"/>
    </xf>
    <xf numFmtId="0" fontId="8" fillId="17" borderId="15" xfId="0" applyFont="1" applyFill="1" applyBorder="1" applyAlignment="1">
      <alignment horizontal="center" vertical="center"/>
    </xf>
    <xf numFmtId="0" fontId="8" fillId="10" borderId="15" xfId="0" applyFont="1" applyFill="1" applyBorder="1" applyAlignment="1">
      <alignment horizontal="center" vertical="center"/>
    </xf>
    <xf numFmtId="0" fontId="8" fillId="18" borderId="57" xfId="0" applyFont="1" applyFill="1" applyBorder="1" applyAlignment="1">
      <alignment horizontal="center" vertical="center"/>
    </xf>
    <xf numFmtId="2" fontId="1" fillId="17" borderId="54" xfId="0" applyNumberFormat="1" applyFont="1" applyFill="1" applyBorder="1" applyAlignment="1">
      <alignment horizontal="center" vertical="center"/>
    </xf>
    <xf numFmtId="2" fontId="1" fillId="10" borderId="54" xfId="0" applyNumberFormat="1" applyFont="1" applyFill="1" applyBorder="1" applyAlignment="1">
      <alignment horizontal="center" vertical="center"/>
    </xf>
    <xf numFmtId="2" fontId="1" fillId="18" borderId="73" xfId="0" applyNumberFormat="1" applyFont="1" applyFill="1" applyBorder="1" applyAlignment="1">
      <alignment horizontal="center" vertical="center"/>
    </xf>
    <xf numFmtId="2" fontId="8" fillId="11" borderId="15" xfId="0" applyNumberFormat="1" applyFont="1" applyFill="1" applyBorder="1" applyAlignment="1">
      <alignment horizontal="center" vertical="center"/>
    </xf>
    <xf numFmtId="2" fontId="8" fillId="11" borderId="57" xfId="0" applyNumberFormat="1" applyFont="1" applyFill="1" applyBorder="1" applyAlignment="1">
      <alignment horizontal="center" vertical="center"/>
    </xf>
    <xf numFmtId="2" fontId="1" fillId="16" borderId="76" xfId="0" applyNumberFormat="1" applyFont="1" applyFill="1" applyBorder="1" applyAlignment="1">
      <alignment horizontal="center" vertical="center"/>
    </xf>
    <xf numFmtId="2" fontId="1" fillId="17" borderId="51" xfId="0" applyNumberFormat="1" applyFont="1" applyFill="1" applyBorder="1" applyAlignment="1">
      <alignment horizontal="center" vertical="center"/>
    </xf>
    <xf numFmtId="2" fontId="1" fillId="10" borderId="51" xfId="0" applyNumberFormat="1" applyFont="1" applyFill="1" applyBorder="1" applyAlignment="1">
      <alignment horizontal="center" vertical="center"/>
    </xf>
    <xf numFmtId="2" fontId="1" fillId="18" borderId="77" xfId="0" applyNumberFormat="1" applyFont="1" applyFill="1" applyBorder="1" applyAlignment="1">
      <alignment horizontal="center" vertical="center"/>
    </xf>
    <xf numFmtId="2" fontId="1" fillId="16" borderId="78" xfId="0" applyNumberFormat="1" applyFont="1" applyFill="1" applyBorder="1" applyAlignment="1">
      <alignment horizontal="center" vertical="center"/>
    </xf>
    <xf numFmtId="1" fontId="1" fillId="62" borderId="12" xfId="0" applyNumberFormat="1" applyFont="1" applyFill="1" applyBorder="1" applyAlignment="1">
      <alignment horizontal="center"/>
    </xf>
    <xf numFmtId="1" fontId="1" fillId="62" borderId="13" xfId="0" applyNumberFormat="1" applyFont="1" applyFill="1" applyBorder="1" applyAlignment="1">
      <alignment horizontal="center"/>
    </xf>
    <xf numFmtId="1" fontId="1" fillId="62" borderId="11" xfId="0" applyNumberFormat="1" applyFont="1" applyFill="1" applyBorder="1" applyAlignment="1">
      <alignment horizontal="center" vertical="center"/>
    </xf>
    <xf numFmtId="0" fontId="0" fillId="0" borderId="0" xfId="0"/>
    <xf numFmtId="0" fontId="43" fillId="0" borderId="0" xfId="0" applyFont="1"/>
    <xf numFmtId="0" fontId="0" fillId="0" borderId="0" xfId="0"/>
    <xf numFmtId="0" fontId="13" fillId="0" borderId="1" xfId="0" applyFont="1" applyBorder="1" applyAlignment="1">
      <alignment horizontal="center" vertical="center"/>
    </xf>
    <xf numFmtId="0" fontId="2" fillId="0" borderId="2" xfId="0" applyFont="1" applyBorder="1"/>
    <xf numFmtId="0" fontId="2" fillId="0" borderId="3" xfId="0" applyFont="1" applyBorder="1"/>
    <xf numFmtId="0" fontId="2" fillId="0" borderId="0" xfId="0" applyFont="1"/>
    <xf numFmtId="0" fontId="3" fillId="0" borderId="1" xfId="0" applyFont="1" applyBorder="1" applyAlignment="1">
      <alignment horizontal="left" vertical="center" wrapText="1" shrinkToFit="1"/>
    </xf>
    <xf numFmtId="0" fontId="0" fillId="0" borderId="0" xfId="0"/>
    <xf numFmtId="0" fontId="41" fillId="61" borderId="35" xfId="0" applyFont="1" applyFill="1" applyBorder="1" applyAlignment="1">
      <alignment horizontal="center" vertical="center"/>
    </xf>
    <xf numFmtId="0" fontId="29" fillId="0" borderId="35" xfId="0" applyFont="1" applyBorder="1" applyAlignment="1">
      <alignment horizontal="left" vertical="center" wrapText="1"/>
    </xf>
    <xf numFmtId="0" fontId="35" fillId="0" borderId="27" xfId="0" applyFont="1" applyBorder="1" applyAlignment="1">
      <alignment horizontal="center" vertical="center" wrapText="1"/>
    </xf>
    <xf numFmtId="0" fontId="35" fillId="0" borderId="28" xfId="0" applyFont="1" applyBorder="1" applyAlignment="1">
      <alignment horizontal="center" vertical="center" wrapText="1"/>
    </xf>
    <xf numFmtId="0" fontId="35" fillId="0" borderId="29" xfId="0" applyFont="1" applyBorder="1" applyAlignment="1">
      <alignment horizontal="center" vertical="center" wrapText="1"/>
    </xf>
    <xf numFmtId="0" fontId="35" fillId="0" borderId="30" xfId="0" applyFont="1" applyBorder="1" applyAlignment="1">
      <alignment horizontal="center" vertical="center" wrapText="1"/>
    </xf>
    <xf numFmtId="0" fontId="35" fillId="0" borderId="0" xfId="0" applyFont="1" applyAlignment="1">
      <alignment horizontal="center" vertical="center" wrapText="1"/>
    </xf>
    <xf numFmtId="0" fontId="35" fillId="0" borderId="31" xfId="0" applyFont="1" applyBorder="1" applyAlignment="1">
      <alignment horizontal="center" vertical="center" wrapText="1"/>
    </xf>
    <xf numFmtId="0" fontId="35" fillId="0" borderId="32" xfId="0" applyFont="1" applyBorder="1" applyAlignment="1">
      <alignment horizontal="center" vertical="center" wrapText="1"/>
    </xf>
    <xf numFmtId="0" fontId="35" fillId="0" borderId="33" xfId="0" applyFont="1" applyBorder="1" applyAlignment="1">
      <alignment horizontal="center" vertical="center" wrapText="1"/>
    </xf>
    <xf numFmtId="0" fontId="35" fillId="0" borderId="34" xfId="0" applyFont="1" applyBorder="1" applyAlignment="1">
      <alignment horizontal="center" vertical="center" wrapText="1"/>
    </xf>
    <xf numFmtId="0" fontId="41" fillId="61" borderId="27" xfId="0" applyFont="1" applyFill="1" applyBorder="1" applyAlignment="1">
      <alignment horizontal="center" vertical="center"/>
    </xf>
    <xf numFmtId="0" fontId="41" fillId="61" borderId="28" xfId="0" applyFont="1" applyFill="1" applyBorder="1" applyAlignment="1">
      <alignment horizontal="center" vertical="center"/>
    </xf>
    <xf numFmtId="0" fontId="41" fillId="61" borderId="29" xfId="0" applyFont="1" applyFill="1" applyBorder="1" applyAlignment="1">
      <alignment horizontal="center" vertical="center"/>
    </xf>
    <xf numFmtId="0" fontId="29" fillId="0" borderId="27" xfId="0" applyFont="1" applyBorder="1" applyAlignment="1">
      <alignment horizontal="left" vertical="center" wrapText="1"/>
    </xf>
    <xf numFmtId="0" fontId="29" fillId="0" borderId="28" xfId="0" applyFont="1" applyBorder="1" applyAlignment="1">
      <alignment horizontal="left" vertical="center" wrapText="1"/>
    </xf>
    <xf numFmtId="0" fontId="29" fillId="0" borderId="29" xfId="0" applyFont="1" applyBorder="1" applyAlignment="1">
      <alignment horizontal="left" vertical="center" wrapText="1"/>
    </xf>
    <xf numFmtId="0" fontId="41" fillId="61" borderId="32" xfId="0" applyFont="1" applyFill="1" applyBorder="1" applyAlignment="1">
      <alignment horizontal="center" vertical="center"/>
    </xf>
    <xf numFmtId="0" fontId="41" fillId="61" borderId="33" xfId="0" applyFont="1" applyFill="1" applyBorder="1" applyAlignment="1">
      <alignment horizontal="center" vertical="center"/>
    </xf>
    <xf numFmtId="0" fontId="41" fillId="61" borderId="34" xfId="0" applyFont="1" applyFill="1" applyBorder="1" applyAlignment="1">
      <alignment horizontal="center" vertical="center"/>
    </xf>
    <xf numFmtId="0" fontId="29" fillId="0" borderId="32" xfId="0" applyFont="1" applyBorder="1" applyAlignment="1">
      <alignment horizontal="left" vertical="center" wrapText="1"/>
    </xf>
    <xf numFmtId="0" fontId="29" fillId="0" borderId="33" xfId="0" applyFont="1" applyBorder="1" applyAlignment="1">
      <alignment horizontal="left" vertical="center" wrapText="1"/>
    </xf>
    <xf numFmtId="0" fontId="29" fillId="0" borderId="34" xfId="0" applyFont="1" applyBorder="1" applyAlignment="1">
      <alignment horizontal="left" vertical="center" wrapText="1"/>
    </xf>
    <xf numFmtId="0" fontId="41" fillId="61" borderId="30" xfId="0" applyFont="1" applyFill="1" applyBorder="1" applyAlignment="1">
      <alignment horizontal="center" vertical="center"/>
    </xf>
    <xf numFmtId="0" fontId="41" fillId="61" borderId="0" xfId="0" applyFont="1" applyFill="1" applyAlignment="1">
      <alignment horizontal="center" vertical="center"/>
    </xf>
    <xf numFmtId="0" fontId="41" fillId="61" borderId="31" xfId="0" applyFont="1" applyFill="1" applyBorder="1" applyAlignment="1">
      <alignment horizontal="center" vertical="center"/>
    </xf>
    <xf numFmtId="0" fontId="29" fillId="0" borderId="30" xfId="0" applyFont="1" applyBorder="1" applyAlignment="1">
      <alignment horizontal="left" vertical="center" wrapText="1"/>
    </xf>
    <xf numFmtId="0" fontId="29" fillId="0" borderId="0" xfId="0" applyFont="1" applyAlignment="1">
      <alignment horizontal="left" vertical="center" wrapText="1"/>
    </xf>
    <xf numFmtId="0" fontId="29" fillId="0" borderId="31" xfId="0" applyFont="1" applyBorder="1" applyAlignment="1">
      <alignment horizontal="left" vertical="center" wrapText="1"/>
    </xf>
    <xf numFmtId="0" fontId="18" fillId="60" borderId="36" xfId="0" applyFont="1" applyFill="1" applyBorder="1" applyAlignment="1">
      <alignment horizontal="center" vertical="center"/>
    </xf>
    <xf numFmtId="0" fontId="18" fillId="60" borderId="37" xfId="0" applyFont="1" applyFill="1" applyBorder="1" applyAlignment="1">
      <alignment horizontal="center" vertical="center"/>
    </xf>
    <xf numFmtId="0" fontId="18" fillId="60" borderId="38" xfId="0" applyFont="1" applyFill="1" applyBorder="1" applyAlignment="1">
      <alignment horizontal="center" vertical="center"/>
    </xf>
    <xf numFmtId="0" fontId="1" fillId="0" borderId="27" xfId="0" applyFont="1" applyBorder="1" applyAlignment="1">
      <alignment horizontal="center" vertical="center" wrapText="1"/>
    </xf>
    <xf numFmtId="0" fontId="1" fillId="0" borderId="28" xfId="0" applyFont="1" applyBorder="1" applyAlignment="1">
      <alignment horizontal="center" vertical="center" wrapText="1"/>
    </xf>
    <xf numFmtId="0" fontId="1" fillId="0" borderId="39" xfId="0" applyFont="1" applyBorder="1" applyAlignment="1">
      <alignment horizontal="center" vertical="center" wrapText="1"/>
    </xf>
    <xf numFmtId="0" fontId="1" fillId="0" borderId="30" xfId="0" applyFont="1" applyBorder="1" applyAlignment="1">
      <alignment horizontal="center" vertical="center" wrapText="1"/>
    </xf>
    <xf numFmtId="0" fontId="1" fillId="0" borderId="0" xfId="0" applyFont="1" applyAlignment="1">
      <alignment horizontal="center" vertical="center" wrapText="1"/>
    </xf>
    <xf numFmtId="0" fontId="1" fillId="0" borderId="5" xfId="0" applyFont="1" applyBorder="1" applyAlignment="1">
      <alignment horizontal="center" vertical="center" wrapText="1"/>
    </xf>
    <xf numFmtId="0" fontId="1" fillId="0" borderId="40" xfId="0" applyFont="1" applyBorder="1" applyAlignment="1">
      <alignment horizontal="center" vertical="center" wrapText="1"/>
    </xf>
    <xf numFmtId="0" fontId="1" fillId="0" borderId="7" xfId="0" applyFont="1" applyBorder="1" applyAlignment="1">
      <alignment horizontal="center" vertical="center" wrapText="1"/>
    </xf>
    <xf numFmtId="0" fontId="1" fillId="0" borderId="8" xfId="0" applyFont="1" applyBorder="1" applyAlignment="1">
      <alignment horizontal="center" vertical="center" wrapText="1"/>
    </xf>
    <xf numFmtId="0" fontId="29" fillId="0" borderId="27" xfId="0" applyFont="1" applyBorder="1" applyAlignment="1">
      <alignment horizontal="center" vertical="center" wrapText="1"/>
    </xf>
    <xf numFmtId="0" fontId="29" fillId="0" borderId="28" xfId="0" applyFont="1" applyBorder="1" applyAlignment="1">
      <alignment horizontal="center" vertical="center" wrapText="1"/>
    </xf>
    <xf numFmtId="0" fontId="29" fillId="0" borderId="29" xfId="0" applyFont="1" applyBorder="1" applyAlignment="1">
      <alignment horizontal="center" vertical="center" wrapText="1"/>
    </xf>
    <xf numFmtId="0" fontId="29" fillId="0" borderId="30" xfId="0" applyFont="1" applyBorder="1" applyAlignment="1">
      <alignment horizontal="center" vertical="center" wrapText="1"/>
    </xf>
    <xf numFmtId="0" fontId="29" fillId="0" borderId="0" xfId="0" applyFont="1" applyAlignment="1">
      <alignment horizontal="center" vertical="center" wrapText="1"/>
    </xf>
    <xf numFmtId="0" fontId="29" fillId="0" borderId="31" xfId="0" applyFont="1" applyBorder="1" applyAlignment="1">
      <alignment horizontal="center" vertical="center" wrapText="1"/>
    </xf>
    <xf numFmtId="0" fontId="29" fillId="0" borderId="32" xfId="0" applyFont="1" applyBorder="1" applyAlignment="1">
      <alignment horizontal="center" vertical="center" wrapText="1"/>
    </xf>
    <xf numFmtId="0" fontId="29" fillId="0" borderId="33" xfId="0" applyFont="1" applyBorder="1" applyAlignment="1">
      <alignment horizontal="center" vertical="center" wrapText="1"/>
    </xf>
    <xf numFmtId="0" fontId="29" fillId="0" borderId="34" xfId="0" applyFont="1" applyBorder="1" applyAlignment="1">
      <alignment horizontal="center" vertical="center" wrapText="1"/>
    </xf>
    <xf numFmtId="0" fontId="41" fillId="56" borderId="35" xfId="0" applyFont="1" applyFill="1" applyBorder="1" applyAlignment="1">
      <alignment horizontal="center" vertical="center"/>
    </xf>
    <xf numFmtId="0" fontId="41" fillId="56" borderId="27" xfId="0" applyFont="1" applyFill="1" applyBorder="1" applyAlignment="1">
      <alignment horizontal="center" vertical="center"/>
    </xf>
    <xf numFmtId="0" fontId="41" fillId="56" borderId="28" xfId="0" applyFont="1" applyFill="1" applyBorder="1" applyAlignment="1">
      <alignment horizontal="center" vertical="center"/>
    </xf>
    <xf numFmtId="0" fontId="41" fillId="56" borderId="29" xfId="0" applyFont="1" applyFill="1" applyBorder="1" applyAlignment="1">
      <alignment horizontal="center" vertical="center"/>
    </xf>
    <xf numFmtId="0" fontId="41" fillId="56" borderId="32" xfId="0" applyFont="1" applyFill="1" applyBorder="1" applyAlignment="1">
      <alignment horizontal="center" vertical="center"/>
    </xf>
    <xf numFmtId="0" fontId="41" fillId="56" borderId="33" xfId="0" applyFont="1" applyFill="1" applyBorder="1" applyAlignment="1">
      <alignment horizontal="center" vertical="center"/>
    </xf>
    <xf numFmtId="0" fontId="41" fillId="56" borderId="34" xfId="0" applyFont="1" applyFill="1" applyBorder="1" applyAlignment="1">
      <alignment horizontal="center" vertical="center"/>
    </xf>
    <xf numFmtId="0" fontId="40" fillId="59" borderId="35" xfId="0" applyFont="1" applyFill="1" applyBorder="1" applyAlignment="1">
      <alignment horizontal="center" vertical="center"/>
    </xf>
    <xf numFmtId="0" fontId="38" fillId="58" borderId="27" xfId="1" applyFont="1" applyFill="1" applyBorder="1" applyAlignment="1">
      <alignment horizontal="center" vertical="center" wrapText="1"/>
    </xf>
    <xf numFmtId="0" fontId="39" fillId="58" borderId="28" xfId="1" applyFont="1" applyFill="1" applyBorder="1" applyAlignment="1">
      <alignment horizontal="center" vertical="center" wrapText="1"/>
    </xf>
    <xf numFmtId="0" fontId="39" fillId="58" borderId="29" xfId="1" applyFont="1" applyFill="1" applyBorder="1" applyAlignment="1">
      <alignment horizontal="center" vertical="center" wrapText="1"/>
    </xf>
    <xf numFmtId="0" fontId="39" fillId="58" borderId="32" xfId="1" applyFont="1" applyFill="1" applyBorder="1" applyAlignment="1">
      <alignment horizontal="center" vertical="center" wrapText="1"/>
    </xf>
    <xf numFmtId="0" fontId="39" fillId="58" borderId="33" xfId="1" applyFont="1" applyFill="1" applyBorder="1" applyAlignment="1">
      <alignment horizontal="center" vertical="center" wrapText="1"/>
    </xf>
    <xf numFmtId="0" fontId="39" fillId="58" borderId="34" xfId="1" applyFont="1" applyFill="1" applyBorder="1" applyAlignment="1">
      <alignment horizontal="center" vertical="center" wrapText="1"/>
    </xf>
    <xf numFmtId="0" fontId="29" fillId="0" borderId="35" xfId="0" applyFont="1" applyBorder="1" applyAlignment="1">
      <alignment horizontal="center" vertical="center" wrapText="1"/>
    </xf>
    <xf numFmtId="0" fontId="36" fillId="55" borderId="35" xfId="1" applyFont="1" applyFill="1" applyBorder="1" applyAlignment="1">
      <alignment horizontal="center" vertical="center"/>
    </xf>
    <xf numFmtId="0" fontId="29" fillId="56" borderId="35" xfId="0" applyFont="1" applyFill="1" applyBorder="1" applyAlignment="1">
      <alignment horizontal="center" vertical="center" wrapText="1"/>
    </xf>
    <xf numFmtId="0" fontId="37" fillId="0" borderId="35" xfId="0" applyFont="1" applyBorder="1" applyAlignment="1">
      <alignment horizontal="center" vertical="center"/>
    </xf>
    <xf numFmtId="0" fontId="33" fillId="52" borderId="27" xfId="1" applyFont="1" applyFill="1" applyBorder="1" applyAlignment="1">
      <alignment horizontal="center" vertical="center" wrapText="1"/>
    </xf>
    <xf numFmtId="0" fontId="33" fillId="52" borderId="28" xfId="1" applyFont="1" applyFill="1" applyBorder="1" applyAlignment="1">
      <alignment horizontal="center" vertical="center" wrapText="1"/>
    </xf>
    <xf numFmtId="0" fontId="33" fillId="52" borderId="29" xfId="1" applyFont="1" applyFill="1" applyBorder="1" applyAlignment="1">
      <alignment horizontal="center" vertical="center" wrapText="1"/>
    </xf>
    <xf numFmtId="0" fontId="33" fillId="52" borderId="30" xfId="1" applyFont="1" applyFill="1" applyBorder="1" applyAlignment="1">
      <alignment horizontal="center" vertical="center" wrapText="1"/>
    </xf>
    <xf numFmtId="0" fontId="33" fillId="52" borderId="0" xfId="1" applyFont="1" applyFill="1" applyAlignment="1">
      <alignment horizontal="center" vertical="center" wrapText="1"/>
    </xf>
    <xf numFmtId="0" fontId="33" fillId="52" borderId="31" xfId="1" applyFont="1" applyFill="1" applyBorder="1" applyAlignment="1">
      <alignment horizontal="center" vertical="center" wrapText="1"/>
    </xf>
    <xf numFmtId="0" fontId="33" fillId="52" borderId="32" xfId="1" applyFont="1" applyFill="1" applyBorder="1" applyAlignment="1">
      <alignment horizontal="center" vertical="center" wrapText="1"/>
    </xf>
    <xf numFmtId="0" fontId="33" fillId="52" borderId="33" xfId="1" applyFont="1" applyFill="1" applyBorder="1" applyAlignment="1">
      <alignment horizontal="center" vertical="center" wrapText="1"/>
    </xf>
    <xf numFmtId="0" fontId="33" fillId="52" borderId="34" xfId="1" applyFont="1" applyFill="1" applyBorder="1" applyAlignment="1">
      <alignment horizontal="center" vertical="center" wrapText="1"/>
    </xf>
    <xf numFmtId="0" fontId="29" fillId="54" borderId="35" xfId="0" applyFont="1" applyFill="1" applyBorder="1" applyAlignment="1">
      <alignment horizontal="center" vertical="center" wrapText="1"/>
    </xf>
    <xf numFmtId="0" fontId="36" fillId="55" borderId="27" xfId="1" applyFont="1" applyFill="1" applyBorder="1" applyAlignment="1">
      <alignment horizontal="center" vertical="center"/>
    </xf>
    <xf numFmtId="0" fontId="36" fillId="55" borderId="28" xfId="1" applyFont="1" applyFill="1" applyBorder="1" applyAlignment="1">
      <alignment horizontal="center" vertical="center"/>
    </xf>
    <xf numFmtId="0" fontId="36" fillId="55" borderId="29" xfId="1" applyFont="1" applyFill="1" applyBorder="1" applyAlignment="1">
      <alignment horizontal="center" vertical="center"/>
    </xf>
    <xf numFmtId="0" fontId="36" fillId="55" borderId="30" xfId="1" applyFont="1" applyFill="1" applyBorder="1" applyAlignment="1">
      <alignment horizontal="center" vertical="center"/>
    </xf>
    <xf numFmtId="0" fontId="36" fillId="55" borderId="0" xfId="1" applyFont="1" applyFill="1" applyAlignment="1">
      <alignment horizontal="center" vertical="center"/>
    </xf>
    <xf numFmtId="0" fontId="36" fillId="55" borderId="31" xfId="1" applyFont="1" applyFill="1" applyBorder="1" applyAlignment="1">
      <alignment horizontal="center" vertical="center"/>
    </xf>
    <xf numFmtId="0" fontId="36" fillId="55" borderId="32" xfId="1" applyFont="1" applyFill="1" applyBorder="1" applyAlignment="1">
      <alignment horizontal="center" vertical="center"/>
    </xf>
    <xf numFmtId="0" fontId="36" fillId="55" borderId="33" xfId="1" applyFont="1" applyFill="1" applyBorder="1" applyAlignment="1">
      <alignment horizontal="center" vertical="center"/>
    </xf>
    <xf numFmtId="0" fontId="36" fillId="55" borderId="34" xfId="1" applyFont="1" applyFill="1" applyBorder="1" applyAlignment="1">
      <alignment horizontal="center" vertical="center"/>
    </xf>
    <xf numFmtId="0" fontId="1" fillId="57" borderId="35" xfId="0" applyFont="1" applyFill="1" applyBorder="1" applyAlignment="1">
      <alignment horizontal="center" vertical="center" wrapText="1"/>
    </xf>
    <xf numFmtId="0" fontId="29" fillId="0" borderId="27" xfId="0" applyFont="1" applyBorder="1" applyAlignment="1">
      <alignment horizontal="center" vertical="center"/>
    </xf>
    <xf numFmtId="0" fontId="29" fillId="0" borderId="28" xfId="0" applyFont="1" applyBorder="1" applyAlignment="1">
      <alignment horizontal="center" vertical="center"/>
    </xf>
    <xf numFmtId="0" fontId="29" fillId="0" borderId="29" xfId="0" applyFont="1" applyBorder="1" applyAlignment="1">
      <alignment horizontal="center" vertical="center"/>
    </xf>
    <xf numFmtId="0" fontId="29" fillId="0" borderId="30" xfId="0" applyFont="1" applyBorder="1" applyAlignment="1">
      <alignment horizontal="center" vertical="center"/>
    </xf>
    <xf numFmtId="0" fontId="29" fillId="0" borderId="0" xfId="0" applyFont="1" applyAlignment="1">
      <alignment horizontal="center" vertical="center"/>
    </xf>
    <xf numFmtId="0" fontId="29" fillId="0" borderId="31" xfId="0" applyFont="1" applyBorder="1" applyAlignment="1">
      <alignment horizontal="center" vertical="center"/>
    </xf>
    <xf numFmtId="0" fontId="29" fillId="0" borderId="32" xfId="0" applyFont="1" applyBorder="1" applyAlignment="1">
      <alignment horizontal="center" vertical="center"/>
    </xf>
    <xf numFmtId="0" fontId="29" fillId="0" borderId="33" xfId="0" applyFont="1" applyBorder="1" applyAlignment="1">
      <alignment horizontal="center" vertical="center"/>
    </xf>
    <xf numFmtId="0" fontId="29" fillId="0" borderId="34" xfId="0" applyFont="1" applyBorder="1" applyAlignment="1">
      <alignment horizontal="center" vertical="center"/>
    </xf>
    <xf numFmtId="0" fontId="30" fillId="51" borderId="27" xfId="0" applyFont="1" applyFill="1" applyBorder="1" applyAlignment="1">
      <alignment horizontal="center" vertical="center" wrapText="1"/>
    </xf>
    <xf numFmtId="0" fontId="30" fillId="51" borderId="28" xfId="0" applyFont="1" applyFill="1" applyBorder="1" applyAlignment="1">
      <alignment horizontal="center" vertical="center" wrapText="1"/>
    </xf>
    <xf numFmtId="0" fontId="30" fillId="51" borderId="29" xfId="0" applyFont="1" applyFill="1" applyBorder="1" applyAlignment="1">
      <alignment horizontal="center" vertical="center" wrapText="1"/>
    </xf>
    <xf numFmtId="0" fontId="30" fillId="51" borderId="30" xfId="0" applyFont="1" applyFill="1" applyBorder="1" applyAlignment="1">
      <alignment horizontal="center" vertical="center" wrapText="1"/>
    </xf>
    <xf numFmtId="0" fontId="30" fillId="51" borderId="0" xfId="0" applyFont="1" applyFill="1" applyAlignment="1">
      <alignment horizontal="center" vertical="center" wrapText="1"/>
    </xf>
    <xf numFmtId="0" fontId="30" fillId="51" borderId="31" xfId="0" applyFont="1" applyFill="1" applyBorder="1" applyAlignment="1">
      <alignment horizontal="center" vertical="center" wrapText="1"/>
    </xf>
    <xf numFmtId="0" fontId="30" fillId="51" borderId="32" xfId="0" applyFont="1" applyFill="1" applyBorder="1" applyAlignment="1">
      <alignment horizontal="center" vertical="center" wrapText="1"/>
    </xf>
    <xf numFmtId="0" fontId="30" fillId="51" borderId="33" xfId="0" applyFont="1" applyFill="1" applyBorder="1" applyAlignment="1">
      <alignment horizontal="center" vertical="center" wrapText="1"/>
    </xf>
    <xf numFmtId="0" fontId="30" fillId="51" borderId="34" xfId="0" applyFont="1" applyFill="1" applyBorder="1" applyAlignment="1">
      <alignment horizontal="center" vertical="center" wrapText="1"/>
    </xf>
    <xf numFmtId="0" fontId="33" fillId="0" borderId="0" xfId="1" applyFont="1" applyAlignment="1">
      <alignment horizontal="center" vertical="center"/>
    </xf>
    <xf numFmtId="0" fontId="1" fillId="0" borderId="35" xfId="0" applyFont="1" applyBorder="1" applyAlignment="1">
      <alignment horizontal="center" vertical="center" wrapText="1"/>
    </xf>
    <xf numFmtId="0" fontId="33" fillId="52" borderId="27" xfId="1" applyFont="1" applyFill="1" applyBorder="1" applyAlignment="1">
      <alignment horizontal="center" vertical="center"/>
    </xf>
    <xf numFmtId="0" fontId="33" fillId="52" borderId="28" xfId="1" applyFont="1" applyFill="1" applyBorder="1" applyAlignment="1">
      <alignment horizontal="center" vertical="center"/>
    </xf>
    <xf numFmtId="0" fontId="33" fillId="52" borderId="29" xfId="1" applyFont="1" applyFill="1" applyBorder="1" applyAlignment="1">
      <alignment horizontal="center" vertical="center"/>
    </xf>
    <xf numFmtId="0" fontId="33" fillId="52" borderId="30" xfId="1" applyFont="1" applyFill="1" applyBorder="1" applyAlignment="1">
      <alignment horizontal="center" vertical="center"/>
    </xf>
    <xf numFmtId="0" fontId="33" fillId="52" borderId="0" xfId="1" applyFont="1" applyFill="1" applyAlignment="1">
      <alignment horizontal="center" vertical="center"/>
    </xf>
    <xf numFmtId="0" fontId="33" fillId="52" borderId="31" xfId="1" applyFont="1" applyFill="1" applyBorder="1" applyAlignment="1">
      <alignment horizontal="center" vertical="center"/>
    </xf>
    <xf numFmtId="0" fontId="33" fillId="52" borderId="32" xfId="1" applyFont="1" applyFill="1" applyBorder="1" applyAlignment="1">
      <alignment horizontal="center" vertical="center"/>
    </xf>
    <xf numFmtId="0" fontId="33" fillId="52" borderId="33" xfId="1" applyFont="1" applyFill="1" applyBorder="1" applyAlignment="1">
      <alignment horizontal="center" vertical="center"/>
    </xf>
    <xf numFmtId="0" fontId="33" fillId="52" borderId="34" xfId="1" applyFont="1" applyFill="1" applyBorder="1" applyAlignment="1">
      <alignment horizontal="center" vertical="center"/>
    </xf>
    <xf numFmtId="0" fontId="29" fillId="53" borderId="27" xfId="0" applyFont="1" applyFill="1" applyBorder="1" applyAlignment="1">
      <alignment horizontal="center" vertical="center" wrapText="1"/>
    </xf>
    <xf numFmtId="0" fontId="29" fillId="53" borderId="28" xfId="0" applyFont="1" applyFill="1" applyBorder="1" applyAlignment="1">
      <alignment horizontal="center" vertical="center" wrapText="1"/>
    </xf>
    <xf numFmtId="0" fontId="29" fillId="53" borderId="29" xfId="0" applyFont="1" applyFill="1" applyBorder="1" applyAlignment="1">
      <alignment horizontal="center" vertical="center" wrapText="1"/>
    </xf>
    <xf numFmtId="0" fontId="29" fillId="53" borderId="30" xfId="0" applyFont="1" applyFill="1" applyBorder="1" applyAlignment="1">
      <alignment horizontal="center" vertical="center" wrapText="1"/>
    </xf>
    <xf numFmtId="0" fontId="29" fillId="53" borderId="0" xfId="0" applyFont="1" applyFill="1" applyAlignment="1">
      <alignment horizontal="center" vertical="center" wrapText="1"/>
    </xf>
    <xf numFmtId="0" fontId="29" fillId="53" borderId="31" xfId="0" applyFont="1" applyFill="1" applyBorder="1" applyAlignment="1">
      <alignment horizontal="center" vertical="center" wrapText="1"/>
    </xf>
    <xf numFmtId="0" fontId="29" fillId="53" borderId="32" xfId="0" applyFont="1" applyFill="1" applyBorder="1" applyAlignment="1">
      <alignment horizontal="center" vertical="center" wrapText="1"/>
    </xf>
    <xf numFmtId="0" fontId="29" fillId="53" borderId="33" xfId="0" applyFont="1" applyFill="1" applyBorder="1" applyAlignment="1">
      <alignment horizontal="center" vertical="center" wrapText="1"/>
    </xf>
    <xf numFmtId="0" fontId="29" fillId="53" borderId="34" xfId="0" applyFont="1" applyFill="1" applyBorder="1" applyAlignment="1">
      <alignment horizontal="center" vertical="center" wrapText="1"/>
    </xf>
    <xf numFmtId="0" fontId="8" fillId="6" borderId="9" xfId="0" applyFont="1" applyFill="1" applyBorder="1" applyAlignment="1">
      <alignment horizontal="right" vertical="center"/>
    </xf>
    <xf numFmtId="0" fontId="2" fillId="0" borderId="11" xfId="0" applyFont="1" applyBorder="1"/>
    <xf numFmtId="0" fontId="1" fillId="6" borderId="9" xfId="0" applyFont="1" applyFill="1" applyBorder="1" applyAlignment="1">
      <alignment horizontal="left" vertical="center"/>
    </xf>
    <xf numFmtId="0" fontId="1" fillId="4" borderId="9" xfId="0" applyFont="1" applyFill="1" applyBorder="1" applyAlignment="1">
      <alignment horizontal="left" vertical="center"/>
    </xf>
    <xf numFmtId="0" fontId="8" fillId="4" borderId="9" xfId="0" applyFont="1" applyFill="1" applyBorder="1" applyAlignment="1">
      <alignment horizontal="right" vertical="center"/>
    </xf>
    <xf numFmtId="0" fontId="1" fillId="8" borderId="9" xfId="0" applyFont="1" applyFill="1" applyBorder="1" applyAlignment="1">
      <alignment horizontal="center" vertical="center"/>
    </xf>
    <xf numFmtId="0" fontId="8" fillId="8" borderId="9" xfId="0" applyFont="1" applyFill="1" applyBorder="1" applyAlignment="1">
      <alignment horizontal="center" vertical="center"/>
    </xf>
    <xf numFmtId="0" fontId="8" fillId="4" borderId="9" xfId="0" applyFont="1" applyFill="1" applyBorder="1" applyAlignment="1">
      <alignment horizontal="center" vertical="center"/>
    </xf>
    <xf numFmtId="0" fontId="1" fillId="3" borderId="1" xfId="0" applyFont="1" applyFill="1" applyBorder="1" applyAlignment="1">
      <alignment horizontal="center" vertical="center"/>
    </xf>
    <xf numFmtId="0" fontId="2" fillId="0" borderId="4" xfId="0" applyFont="1" applyBorder="1"/>
    <xf numFmtId="0" fontId="2" fillId="0" borderId="6" xfId="0" applyFont="1" applyBorder="1"/>
    <xf numFmtId="0" fontId="2" fillId="0" borderId="7" xfId="0" applyFont="1" applyBorder="1"/>
    <xf numFmtId="0" fontId="2" fillId="0" borderId="8" xfId="0" applyFont="1" applyBorder="1"/>
    <xf numFmtId="0" fontId="1" fillId="6" borderId="13" xfId="0" applyFont="1" applyFill="1" applyBorder="1" applyAlignment="1">
      <alignment horizontal="center" vertical="center"/>
    </xf>
    <xf numFmtId="0" fontId="2" fillId="0" borderId="14" xfId="0" applyFont="1" applyBorder="1"/>
    <xf numFmtId="0" fontId="2" fillId="0" borderId="15" xfId="0" applyFont="1" applyBorder="1"/>
    <xf numFmtId="0" fontId="1" fillId="0" borderId="13" xfId="0" applyFont="1" applyBorder="1" applyAlignment="1">
      <alignment horizontal="center" vertical="center"/>
    </xf>
    <xf numFmtId="0" fontId="1" fillId="0" borderId="9" xfId="0" applyFont="1" applyBorder="1" applyAlignment="1">
      <alignment horizontal="center" vertical="center"/>
    </xf>
    <xf numFmtId="0" fontId="2" fillId="0" borderId="10" xfId="0" applyFont="1" applyBorder="1"/>
    <xf numFmtId="0" fontId="1" fillId="0" borderId="9" xfId="0" applyFont="1" applyBorder="1" applyAlignment="1">
      <alignment horizontal="left" vertical="center"/>
    </xf>
    <xf numFmtId="0" fontId="5" fillId="7" borderId="1" xfId="0" applyFont="1" applyFill="1" applyBorder="1" applyAlignment="1">
      <alignment horizontal="center" vertical="center"/>
    </xf>
    <xf numFmtId="0" fontId="2" fillId="0" borderId="5" xfId="0" applyFont="1" applyBorder="1"/>
    <xf numFmtId="0" fontId="5" fillId="7" borderId="1" xfId="0" applyFont="1" applyFill="1" applyBorder="1" applyAlignment="1">
      <alignment horizontal="center" vertical="center" wrapText="1"/>
    </xf>
    <xf numFmtId="0" fontId="8" fillId="0" borderId="9" xfId="0" applyFont="1" applyBorder="1" applyAlignment="1">
      <alignment horizontal="right" vertical="center"/>
    </xf>
    <xf numFmtId="0" fontId="9" fillId="5" borderId="1" xfId="0" applyFont="1" applyFill="1" applyBorder="1" applyAlignment="1">
      <alignment horizontal="center" vertical="center"/>
    </xf>
    <xf numFmtId="0" fontId="5" fillId="2" borderId="9" xfId="0" applyFont="1" applyFill="1" applyBorder="1" applyAlignment="1">
      <alignment horizontal="center" vertical="center"/>
    </xf>
    <xf numFmtId="0" fontId="6" fillId="0" borderId="1" xfId="0" applyFont="1" applyBorder="1" applyAlignment="1">
      <alignment horizontal="center" vertical="center"/>
    </xf>
    <xf numFmtId="0" fontId="0" fillId="0" borderId="1" xfId="0" applyBorder="1" applyAlignment="1">
      <alignment horizontal="center" vertical="center"/>
    </xf>
    <xf numFmtId="0" fontId="7" fillId="0" borderId="1" xfId="0" applyFont="1" applyBorder="1" applyAlignment="1">
      <alignment horizontal="center" vertical="center"/>
    </xf>
    <xf numFmtId="14" fontId="1" fillId="0" borderId="9" xfId="0" applyNumberFormat="1" applyFont="1" applyBorder="1" applyAlignment="1">
      <alignment horizontal="center" vertical="center"/>
    </xf>
    <xf numFmtId="0" fontId="1" fillId="0" borderId="1" xfId="0" applyFont="1" applyBorder="1" applyAlignment="1">
      <alignment horizontal="center" vertical="center"/>
    </xf>
    <xf numFmtId="0" fontId="1" fillId="0" borderId="6" xfId="0" applyFont="1" applyBorder="1" applyAlignment="1">
      <alignment horizontal="center" vertical="center"/>
    </xf>
    <xf numFmtId="0" fontId="10" fillId="4" borderId="9" xfId="0" applyFont="1" applyFill="1" applyBorder="1" applyAlignment="1">
      <alignment horizontal="center" vertical="center"/>
    </xf>
    <xf numFmtId="0" fontId="1" fillId="0" borderId="11" xfId="0" applyFont="1" applyBorder="1" applyAlignment="1">
      <alignment horizontal="center" vertical="center"/>
    </xf>
    <xf numFmtId="0" fontId="56" fillId="73" borderId="10" xfId="0" applyFont="1" applyFill="1" applyBorder="1" applyAlignment="1">
      <alignment horizontal="center"/>
    </xf>
    <xf numFmtId="0" fontId="57" fillId="73" borderId="11" xfId="0" applyFont="1" applyFill="1" applyBorder="1" applyAlignment="1">
      <alignment horizontal="center"/>
    </xf>
    <xf numFmtId="0" fontId="1" fillId="0" borderId="9" xfId="0" applyFont="1" applyBorder="1" applyAlignment="1">
      <alignment horizontal="center"/>
    </xf>
    <xf numFmtId="0" fontId="6" fillId="62" borderId="1" xfId="0" applyFont="1" applyFill="1" applyBorder="1" applyAlignment="1">
      <alignment horizontal="center" vertical="center"/>
    </xf>
    <xf numFmtId="0" fontId="2" fillId="62" borderId="2" xfId="0" applyFont="1" applyFill="1" applyBorder="1"/>
    <xf numFmtId="0" fontId="2" fillId="62" borderId="4" xfId="0" applyFont="1" applyFill="1" applyBorder="1"/>
    <xf numFmtId="0" fontId="2" fillId="62" borderId="6" xfId="0" applyFont="1" applyFill="1" applyBorder="1"/>
    <xf numFmtId="0" fontId="2" fillId="62" borderId="7" xfId="0" applyFont="1" applyFill="1" applyBorder="1"/>
    <xf numFmtId="0" fontId="2" fillId="62" borderId="8" xfId="0" applyFont="1" applyFill="1" applyBorder="1"/>
    <xf numFmtId="0" fontId="7" fillId="62" borderId="1" xfId="0" applyFont="1" applyFill="1" applyBorder="1" applyAlignment="1">
      <alignment horizontal="center" vertical="center"/>
    </xf>
    <xf numFmtId="0" fontId="5" fillId="9" borderId="9" xfId="0" applyFont="1" applyFill="1" applyBorder="1" applyAlignment="1">
      <alignment horizontal="center"/>
    </xf>
    <xf numFmtId="0" fontId="8" fillId="11" borderId="9" xfId="0" applyFont="1" applyFill="1" applyBorder="1" applyAlignment="1">
      <alignment horizontal="center" vertical="center"/>
    </xf>
    <xf numFmtId="164" fontId="1" fillId="62" borderId="9" xfId="0" applyNumberFormat="1" applyFont="1" applyFill="1" applyBorder="1" applyAlignment="1">
      <alignment horizontal="center" vertical="center"/>
    </xf>
    <xf numFmtId="0" fontId="2" fillId="62" borderId="11" xfId="0" applyFont="1" applyFill="1" applyBorder="1"/>
    <xf numFmtId="164" fontId="1" fillId="12" borderId="9" xfId="0" applyNumberFormat="1" applyFont="1" applyFill="1" applyBorder="1" applyAlignment="1">
      <alignment horizontal="center" vertical="center"/>
    </xf>
    <xf numFmtId="164" fontId="1" fillId="64" borderId="9" xfId="0" applyNumberFormat="1" applyFont="1" applyFill="1" applyBorder="1" applyAlignment="1">
      <alignment horizontal="center" vertical="center"/>
    </xf>
    <xf numFmtId="2" fontId="1" fillId="62" borderId="9" xfId="0" applyNumberFormat="1" applyFont="1" applyFill="1" applyBorder="1" applyAlignment="1">
      <alignment horizontal="center" vertical="center"/>
    </xf>
    <xf numFmtId="2" fontId="1" fillId="65" borderId="9" xfId="0" applyNumberFormat="1" applyFont="1" applyFill="1" applyBorder="1" applyAlignment="1">
      <alignment horizontal="center" vertical="center"/>
    </xf>
    <xf numFmtId="0" fontId="2" fillId="62" borderId="10" xfId="0" applyFont="1" applyFill="1" applyBorder="1"/>
    <xf numFmtId="0" fontId="8" fillId="15" borderId="9" xfId="0" applyFont="1" applyFill="1" applyBorder="1" applyAlignment="1">
      <alignment horizontal="center" vertical="center"/>
    </xf>
    <xf numFmtId="0" fontId="8" fillId="0" borderId="9" xfId="0" applyFont="1" applyBorder="1" applyAlignment="1">
      <alignment horizontal="center" vertical="center"/>
    </xf>
    <xf numFmtId="164" fontId="1" fillId="64" borderId="9" xfId="0" applyNumberFormat="1" applyFont="1" applyFill="1" applyBorder="1" applyAlignment="1">
      <alignment horizontal="center"/>
    </xf>
    <xf numFmtId="2" fontId="1" fillId="64" borderId="9" xfId="0" applyNumberFormat="1" applyFont="1" applyFill="1" applyBorder="1" applyAlignment="1">
      <alignment horizontal="center" vertical="center"/>
    </xf>
    <xf numFmtId="0" fontId="12" fillId="7" borderId="3" xfId="0" applyFont="1" applyFill="1" applyBorder="1" applyAlignment="1">
      <alignment horizontal="center" vertical="center"/>
    </xf>
    <xf numFmtId="2" fontId="8" fillId="11" borderId="9" xfId="0" applyNumberFormat="1" applyFont="1" applyFill="1" applyBorder="1" applyAlignment="1">
      <alignment horizontal="center" vertical="center"/>
    </xf>
    <xf numFmtId="2" fontId="1" fillId="12" borderId="9" xfId="0" applyNumberFormat="1" applyFont="1" applyFill="1" applyBorder="1" applyAlignment="1">
      <alignment horizontal="center" vertical="center"/>
    </xf>
    <xf numFmtId="0" fontId="1" fillId="3" borderId="9" xfId="0" applyFont="1" applyFill="1" applyBorder="1" applyAlignment="1">
      <alignment horizontal="center" vertical="center"/>
    </xf>
    <xf numFmtId="0" fontId="1" fillId="3" borderId="0" xfId="0" applyFont="1" applyFill="1" applyAlignment="1">
      <alignment horizontal="center" vertical="center"/>
    </xf>
    <xf numFmtId="0" fontId="9" fillId="5" borderId="3" xfId="0" applyFont="1" applyFill="1" applyBorder="1" applyAlignment="1">
      <alignment horizontal="center" vertical="center"/>
    </xf>
    <xf numFmtId="0" fontId="12" fillId="7" borderId="1" xfId="0" applyFont="1" applyFill="1" applyBorder="1" applyAlignment="1">
      <alignment horizontal="center" vertical="center"/>
    </xf>
    <xf numFmtId="0" fontId="1" fillId="3" borderId="2" xfId="0" applyFont="1" applyFill="1" applyBorder="1" applyAlignment="1">
      <alignment horizontal="center" vertical="center"/>
    </xf>
    <xf numFmtId="0" fontId="1" fillId="3" borderId="20" xfId="0" applyFont="1" applyFill="1" applyBorder="1" applyAlignment="1">
      <alignment horizontal="center" vertical="center"/>
    </xf>
    <xf numFmtId="0" fontId="2" fillId="0" borderId="21" xfId="0" applyFont="1" applyBorder="1"/>
    <xf numFmtId="0" fontId="8" fillId="4" borderId="1" xfId="0" applyFont="1" applyFill="1" applyBorder="1" applyAlignment="1">
      <alignment horizontal="center" vertical="center"/>
    </xf>
    <xf numFmtId="0" fontId="1" fillId="3" borderId="16" xfId="0" applyFont="1" applyFill="1" applyBorder="1" applyAlignment="1">
      <alignment horizontal="center" vertical="center"/>
    </xf>
    <xf numFmtId="0" fontId="2" fillId="0" borderId="16" xfId="0" applyFont="1" applyBorder="1"/>
    <xf numFmtId="1" fontId="8" fillId="11" borderId="59" xfId="0" applyNumberFormat="1" applyFont="1" applyFill="1" applyBorder="1" applyAlignment="1">
      <alignment horizontal="center" vertical="center"/>
    </xf>
    <xf numFmtId="1" fontId="8" fillId="11" borderId="7" xfId="0" applyNumberFormat="1" applyFont="1" applyFill="1" applyBorder="1" applyAlignment="1">
      <alignment horizontal="center" vertical="center"/>
    </xf>
    <xf numFmtId="1" fontId="8" fillId="11" borderId="26" xfId="0" applyNumberFormat="1" applyFont="1" applyFill="1" applyBorder="1" applyAlignment="1">
      <alignment horizontal="center" vertical="center"/>
    </xf>
    <xf numFmtId="1" fontId="8" fillId="68" borderId="60" xfId="0" applyNumberFormat="1" applyFont="1" applyFill="1" applyBorder="1" applyAlignment="1">
      <alignment horizontal="center" vertical="center"/>
    </xf>
    <xf numFmtId="1" fontId="1" fillId="68" borderId="60" xfId="0" applyNumberFormat="1" applyFont="1" applyFill="1" applyBorder="1" applyAlignment="1">
      <alignment horizontal="center" vertical="center"/>
    </xf>
    <xf numFmtId="1" fontId="1" fillId="68" borderId="62" xfId="0" applyNumberFormat="1" applyFont="1" applyFill="1" applyBorder="1" applyAlignment="1">
      <alignment horizontal="center" vertical="center"/>
    </xf>
    <xf numFmtId="1" fontId="8" fillId="68" borderId="69" xfId="0" applyNumberFormat="1" applyFont="1" applyFill="1" applyBorder="1" applyAlignment="1">
      <alignment horizontal="center" vertical="center"/>
    </xf>
    <xf numFmtId="1" fontId="8" fillId="68" borderId="61" xfId="0" applyNumberFormat="1" applyFont="1" applyFill="1" applyBorder="1" applyAlignment="1">
      <alignment horizontal="center" vertical="center"/>
    </xf>
    <xf numFmtId="1" fontId="18" fillId="18" borderId="64" xfId="0" applyNumberFormat="1" applyFont="1" applyFill="1" applyBorder="1" applyAlignment="1">
      <alignment horizontal="center" vertical="center"/>
    </xf>
    <xf numFmtId="1" fontId="18" fillId="18" borderId="28" xfId="0" applyNumberFormat="1" applyFont="1" applyFill="1" applyBorder="1" applyAlignment="1">
      <alignment horizontal="center" vertical="center"/>
    </xf>
    <xf numFmtId="1" fontId="18" fillId="18" borderId="80" xfId="0" applyNumberFormat="1" applyFont="1" applyFill="1" applyBorder="1" applyAlignment="1">
      <alignment horizontal="center" vertical="center"/>
    </xf>
    <xf numFmtId="1" fontId="18" fillId="18" borderId="68" xfId="0" applyNumberFormat="1" applyFont="1" applyFill="1" applyBorder="1" applyAlignment="1">
      <alignment horizontal="center" vertical="center"/>
    </xf>
    <xf numFmtId="1" fontId="18" fillId="18" borderId="0" xfId="0" applyNumberFormat="1" applyFont="1" applyFill="1" applyAlignment="1">
      <alignment horizontal="center" vertical="center"/>
    </xf>
    <xf numFmtId="1" fontId="18" fillId="18" borderId="63" xfId="0" applyNumberFormat="1" applyFont="1" applyFill="1" applyBorder="1" applyAlignment="1">
      <alignment horizontal="center" vertical="center"/>
    </xf>
    <xf numFmtId="1" fontId="18" fillId="18" borderId="74" xfId="0" applyNumberFormat="1" applyFont="1" applyFill="1" applyBorder="1" applyAlignment="1">
      <alignment horizontal="center" vertical="center"/>
    </xf>
    <xf numFmtId="1" fontId="18" fillId="18" borderId="53" xfId="0" applyNumberFormat="1" applyFont="1" applyFill="1" applyBorder="1" applyAlignment="1">
      <alignment horizontal="center" vertical="center"/>
    </xf>
    <xf numFmtId="1" fontId="18" fillId="18" borderId="75" xfId="0" applyNumberFormat="1" applyFont="1" applyFill="1" applyBorder="1" applyAlignment="1">
      <alignment horizontal="center" vertical="center"/>
    </xf>
    <xf numFmtId="1" fontId="18" fillId="10" borderId="64" xfId="0" applyNumberFormat="1" applyFont="1" applyFill="1" applyBorder="1" applyAlignment="1">
      <alignment horizontal="center" vertical="center"/>
    </xf>
    <xf numFmtId="1" fontId="18" fillId="10" borderId="28" xfId="0" applyNumberFormat="1" applyFont="1" applyFill="1" applyBorder="1" applyAlignment="1">
      <alignment horizontal="center" vertical="center"/>
    </xf>
    <xf numFmtId="1" fontId="18" fillId="10" borderId="80" xfId="0" applyNumberFormat="1" applyFont="1" applyFill="1" applyBorder="1" applyAlignment="1">
      <alignment horizontal="center" vertical="center"/>
    </xf>
    <xf numFmtId="1" fontId="18" fillId="10" borderId="68" xfId="0" applyNumberFormat="1" applyFont="1" applyFill="1" applyBorder="1" applyAlignment="1">
      <alignment horizontal="center" vertical="center"/>
    </xf>
    <xf numFmtId="1" fontId="18" fillId="10" borderId="0" xfId="0" applyNumberFormat="1" applyFont="1" applyFill="1" applyAlignment="1">
      <alignment horizontal="center" vertical="center"/>
    </xf>
    <xf numFmtId="1" fontId="18" fillId="10" borderId="63" xfId="0" applyNumberFormat="1" applyFont="1" applyFill="1" applyBorder="1" applyAlignment="1">
      <alignment horizontal="center" vertical="center"/>
    </xf>
    <xf numFmtId="1" fontId="18" fillId="17" borderId="64" xfId="0" applyNumberFormat="1" applyFont="1" applyFill="1" applyBorder="1" applyAlignment="1">
      <alignment horizontal="center" vertical="center"/>
    </xf>
    <xf numFmtId="1" fontId="18" fillId="17" borderId="28" xfId="0" applyNumberFormat="1" applyFont="1" applyFill="1" applyBorder="1" applyAlignment="1">
      <alignment horizontal="center" vertical="center"/>
    </xf>
    <xf numFmtId="1" fontId="18" fillId="17" borderId="80" xfId="0" applyNumberFormat="1" applyFont="1" applyFill="1" applyBorder="1" applyAlignment="1">
      <alignment horizontal="center" vertical="center"/>
    </xf>
    <xf numFmtId="1" fontId="18" fillId="17" borderId="68" xfId="0" applyNumberFormat="1" applyFont="1" applyFill="1" applyBorder="1" applyAlignment="1">
      <alignment horizontal="center" vertical="center"/>
    </xf>
    <xf numFmtId="1" fontId="18" fillId="17" borderId="0" xfId="0" applyNumberFormat="1" applyFont="1" applyFill="1" applyAlignment="1">
      <alignment horizontal="center" vertical="center"/>
    </xf>
    <xf numFmtId="1" fontId="18" fillId="17" borderId="63" xfId="0" applyNumberFormat="1" applyFont="1" applyFill="1" applyBorder="1" applyAlignment="1">
      <alignment horizontal="center" vertical="center"/>
    </xf>
    <xf numFmtId="1" fontId="18" fillId="16" borderId="0" xfId="0" applyNumberFormat="1" applyFont="1" applyFill="1" applyAlignment="1">
      <alignment horizontal="center" vertical="center"/>
    </xf>
    <xf numFmtId="1" fontId="18" fillId="16" borderId="63" xfId="0" applyNumberFormat="1" applyFont="1" applyFill="1" applyBorder="1" applyAlignment="1">
      <alignment horizontal="center" vertical="center"/>
    </xf>
    <xf numFmtId="0" fontId="1" fillId="0" borderId="2" xfId="0" applyFont="1" applyBorder="1" applyAlignment="1">
      <alignment horizontal="center" vertical="center"/>
    </xf>
    <xf numFmtId="0" fontId="8" fillId="4" borderId="10" xfId="0" applyFont="1" applyFill="1" applyBorder="1" applyAlignment="1">
      <alignment horizontal="left" vertical="center"/>
    </xf>
    <xf numFmtId="0" fontId="2" fillId="0" borderId="41" xfId="0" applyFont="1" applyBorder="1"/>
    <xf numFmtId="0" fontId="8" fillId="11" borderId="50" xfId="0" applyFont="1" applyFill="1" applyBorder="1" applyAlignment="1">
      <alignment horizontal="center" vertical="center"/>
    </xf>
    <xf numFmtId="0" fontId="2" fillId="0" borderId="49" xfId="0" applyFont="1" applyBorder="1"/>
    <xf numFmtId="0" fontId="8" fillId="4" borderId="10" xfId="0" applyFont="1" applyFill="1" applyBorder="1" applyAlignment="1">
      <alignment horizontal="center" vertical="center"/>
    </xf>
    <xf numFmtId="0" fontId="1" fillId="3" borderId="7" xfId="0" applyFont="1" applyFill="1" applyBorder="1" applyAlignment="1">
      <alignment horizontal="center" vertical="center"/>
    </xf>
    <xf numFmtId="0" fontId="2" fillId="0" borderId="42" xfId="0" applyFont="1" applyBorder="1"/>
    <xf numFmtId="0" fontId="8" fillId="4" borderId="58" xfId="0" applyFont="1" applyFill="1" applyBorder="1" applyAlignment="1">
      <alignment horizontal="left" vertical="center"/>
    </xf>
    <xf numFmtId="0" fontId="2" fillId="0" borderId="22" xfId="0" applyFont="1" applyBorder="1" applyAlignment="1">
      <alignment horizontal="left"/>
    </xf>
    <xf numFmtId="0" fontId="8" fillId="4" borderId="7" xfId="0" applyFont="1" applyFill="1" applyBorder="1" applyAlignment="1">
      <alignment horizontal="center" vertical="center"/>
    </xf>
    <xf numFmtId="0" fontId="8" fillId="4" borderId="50" xfId="0" applyFont="1" applyFill="1" applyBorder="1" applyAlignment="1">
      <alignment horizontal="left" vertical="center"/>
    </xf>
    <xf numFmtId="0" fontId="2" fillId="0" borderId="79" xfId="0" applyFont="1" applyBorder="1" applyAlignment="1">
      <alignment horizontal="left"/>
    </xf>
    <xf numFmtId="0" fontId="8" fillId="11" borderId="6" xfId="0" applyFont="1" applyFill="1" applyBorder="1" applyAlignment="1">
      <alignment horizontal="center" vertical="center"/>
    </xf>
    <xf numFmtId="0" fontId="1" fillId="3" borderId="43" xfId="0" applyFont="1" applyFill="1" applyBorder="1" applyAlignment="1">
      <alignment horizontal="center" vertical="center"/>
    </xf>
    <xf numFmtId="0" fontId="2" fillId="0" borderId="44" xfId="0" applyFont="1" applyBorder="1"/>
    <xf numFmtId="0" fontId="2" fillId="0" borderId="45" xfId="0" applyFont="1" applyBorder="1"/>
    <xf numFmtId="0" fontId="5" fillId="11" borderId="9" xfId="0" applyFont="1" applyFill="1" applyBorder="1" applyAlignment="1">
      <alignment horizontal="center" vertical="center"/>
    </xf>
    <xf numFmtId="0" fontId="2" fillId="0" borderId="52" xfId="0" applyFont="1" applyBorder="1"/>
    <xf numFmtId="0" fontId="2" fillId="0" borderId="53" xfId="0" applyFont="1" applyBorder="1"/>
    <xf numFmtId="0" fontId="2" fillId="0" borderId="54" xfId="0" applyFont="1" applyBorder="1"/>
    <xf numFmtId="0" fontId="8" fillId="4" borderId="70" xfId="0" applyFont="1" applyFill="1" applyBorder="1" applyAlignment="1">
      <alignment horizontal="center" vertical="center"/>
    </xf>
    <xf numFmtId="0" fontId="8" fillId="4" borderId="71" xfId="0" applyFont="1" applyFill="1" applyBorder="1" applyAlignment="1">
      <alignment horizontal="center" vertical="center"/>
    </xf>
    <xf numFmtId="0" fontId="8" fillId="4" borderId="72" xfId="0" applyFont="1" applyFill="1" applyBorder="1" applyAlignment="1">
      <alignment horizontal="center" vertical="center"/>
    </xf>
    <xf numFmtId="0" fontId="8" fillId="4" borderId="55" xfId="0" applyFont="1" applyFill="1" applyBorder="1" applyAlignment="1">
      <alignment horizontal="center" vertical="center"/>
    </xf>
    <xf numFmtId="0" fontId="2" fillId="0" borderId="56" xfId="0" applyFont="1" applyBorder="1"/>
    <xf numFmtId="0" fontId="1" fillId="3" borderId="65" xfId="0" applyFont="1" applyFill="1" applyBorder="1" applyAlignment="1">
      <alignment horizontal="center" vertical="center"/>
    </xf>
    <xf numFmtId="0" fontId="2" fillId="0" borderId="66" xfId="0" applyFont="1" applyBorder="1"/>
    <xf numFmtId="0" fontId="8" fillId="4" borderId="65" xfId="0" applyFont="1" applyFill="1" applyBorder="1" applyAlignment="1">
      <alignment horizontal="center" vertical="center"/>
    </xf>
    <xf numFmtId="0" fontId="8" fillId="4" borderId="66" xfId="0" applyFont="1" applyFill="1" applyBorder="1" applyAlignment="1">
      <alignment horizontal="center" vertical="center"/>
    </xf>
    <xf numFmtId="0" fontId="8" fillId="4" borderId="67" xfId="0" applyFont="1" applyFill="1" applyBorder="1" applyAlignment="1">
      <alignment horizontal="center" vertical="center"/>
    </xf>
    <xf numFmtId="0" fontId="8" fillId="4" borderId="74" xfId="0" applyFont="1" applyFill="1" applyBorder="1" applyAlignment="1">
      <alignment horizontal="center" vertical="center"/>
    </xf>
    <xf numFmtId="0" fontId="8" fillId="4" borderId="53" xfId="0" applyFont="1" applyFill="1" applyBorder="1" applyAlignment="1">
      <alignment horizontal="center" vertical="center"/>
    </xf>
    <xf numFmtId="0" fontId="8" fillId="4" borderId="75" xfId="0" applyFont="1" applyFill="1" applyBorder="1" applyAlignment="1">
      <alignment horizontal="center" vertical="center"/>
    </xf>
    <xf numFmtId="1" fontId="1" fillId="0" borderId="9" xfId="0" applyNumberFormat="1" applyFont="1" applyBorder="1" applyAlignment="1">
      <alignment horizontal="center" vertical="center"/>
    </xf>
    <xf numFmtId="1" fontId="2" fillId="0" borderId="11" xfId="0" applyNumberFormat="1" applyFont="1" applyBorder="1"/>
    <xf numFmtId="0" fontId="8" fillId="13" borderId="13" xfId="0" applyFont="1" applyFill="1" applyBorder="1" applyAlignment="1">
      <alignment horizontal="center" vertical="center" wrapText="1"/>
    </xf>
    <xf numFmtId="0" fontId="1" fillId="8" borderId="10" xfId="0" applyFont="1" applyFill="1" applyBorder="1" applyAlignment="1">
      <alignment horizontal="center" vertical="center"/>
    </xf>
    <xf numFmtId="0" fontId="1" fillId="8" borderId="11" xfId="0" applyFont="1" applyFill="1" applyBorder="1" applyAlignment="1">
      <alignment horizontal="center" vertical="center"/>
    </xf>
    <xf numFmtId="0" fontId="8" fillId="14" borderId="13" xfId="0" applyFont="1" applyFill="1" applyBorder="1" applyAlignment="1">
      <alignment horizontal="center" vertical="center" wrapText="1"/>
    </xf>
    <xf numFmtId="0" fontId="17" fillId="62" borderId="1" xfId="0" applyFont="1" applyFill="1" applyBorder="1" applyAlignment="1">
      <alignment horizontal="center" vertical="center"/>
    </xf>
    <xf numFmtId="0" fontId="18" fillId="13" borderId="9" xfId="0" applyFont="1" applyFill="1" applyBorder="1" applyAlignment="1">
      <alignment horizontal="center" vertical="center"/>
    </xf>
    <xf numFmtId="0" fontId="18" fillId="13" borderId="10" xfId="0" applyFont="1" applyFill="1" applyBorder="1" applyAlignment="1">
      <alignment horizontal="center" vertical="center"/>
    </xf>
    <xf numFmtId="0" fontId="18" fillId="13" borderId="11" xfId="0" applyFont="1" applyFill="1" applyBorder="1" applyAlignment="1">
      <alignment horizontal="center" vertical="center"/>
    </xf>
    <xf numFmtId="0" fontId="8" fillId="14" borderId="9" xfId="0" applyFont="1" applyFill="1" applyBorder="1" applyAlignment="1">
      <alignment horizontal="center" vertical="center"/>
    </xf>
    <xf numFmtId="0" fontId="8" fillId="4" borderId="13" xfId="0" applyFont="1" applyFill="1" applyBorder="1" applyAlignment="1">
      <alignment horizontal="center" vertical="center" wrapText="1"/>
    </xf>
    <xf numFmtId="0" fontId="55" fillId="72" borderId="9" xfId="0" applyFont="1" applyFill="1" applyBorder="1" applyAlignment="1">
      <alignment horizontal="center" vertical="center"/>
    </xf>
    <xf numFmtId="0" fontId="8" fillId="72" borderId="10" xfId="0" applyFont="1" applyFill="1" applyBorder="1" applyAlignment="1">
      <alignment horizontal="center" vertical="center"/>
    </xf>
    <xf numFmtId="0" fontId="8" fillId="72" borderId="11" xfId="0" applyFont="1" applyFill="1" applyBorder="1" applyAlignment="1">
      <alignment horizontal="center" vertical="center"/>
    </xf>
    <xf numFmtId="0" fontId="1" fillId="0" borderId="10" xfId="0" applyFont="1" applyBorder="1" applyAlignment="1">
      <alignment horizontal="center" vertical="center"/>
    </xf>
    <xf numFmtId="0" fontId="18" fillId="4" borderId="1" xfId="0" applyFont="1" applyFill="1" applyBorder="1" applyAlignment="1">
      <alignment horizontal="center" vertical="center"/>
    </xf>
    <xf numFmtId="0" fontId="7" fillId="8" borderId="9" xfId="0" applyFont="1" applyFill="1" applyBorder="1" applyAlignment="1">
      <alignment horizontal="center" vertical="center"/>
    </xf>
    <xf numFmtId="0" fontId="1" fillId="0" borderId="4" xfId="0" applyFont="1" applyBorder="1" applyAlignment="1">
      <alignment horizontal="center" vertical="center"/>
    </xf>
    <xf numFmtId="0" fontId="1" fillId="0" borderId="7" xfId="0" applyFont="1" applyBorder="1" applyAlignment="1">
      <alignment horizontal="center" vertical="center"/>
    </xf>
    <xf numFmtId="0" fontId="1" fillId="0" borderId="8" xfId="0" applyFont="1" applyBorder="1" applyAlignment="1">
      <alignment horizontal="center" vertical="center"/>
    </xf>
    <xf numFmtId="2" fontId="1" fillId="0" borderId="9" xfId="0" applyNumberFormat="1" applyFont="1" applyBorder="1" applyAlignment="1">
      <alignment horizontal="center" vertical="center"/>
    </xf>
    <xf numFmtId="0" fontId="2" fillId="0" borderId="22" xfId="0" applyFont="1" applyBorder="1"/>
    <xf numFmtId="0" fontId="18" fillId="14" borderId="9" xfId="0" applyFont="1" applyFill="1" applyBorder="1" applyAlignment="1">
      <alignment horizontal="center" vertical="center"/>
    </xf>
    <xf numFmtId="0" fontId="18" fillId="14" borderId="10" xfId="0" applyFont="1" applyFill="1" applyBorder="1" applyAlignment="1">
      <alignment horizontal="center" vertical="center"/>
    </xf>
    <xf numFmtId="0" fontId="18" fillId="14" borderId="11" xfId="0" applyFont="1" applyFill="1" applyBorder="1" applyAlignment="1">
      <alignment horizontal="center" vertical="center"/>
    </xf>
    <xf numFmtId="0" fontId="18" fillId="7" borderId="9" xfId="0" applyFont="1" applyFill="1" applyBorder="1" applyAlignment="1">
      <alignment horizontal="center" vertical="center"/>
    </xf>
    <xf numFmtId="0" fontId="1" fillId="0" borderId="1" xfId="0" applyFont="1" applyBorder="1" applyAlignment="1">
      <alignment horizontal="center" vertical="center" wrapText="1"/>
    </xf>
    <xf numFmtId="164" fontId="1" fillId="0" borderId="9" xfId="0" applyNumberFormat="1" applyFont="1" applyBorder="1" applyAlignment="1">
      <alignment horizontal="center" vertical="center"/>
    </xf>
    <xf numFmtId="0" fontId="8" fillId="4" borderId="9" xfId="0" applyFont="1" applyFill="1" applyBorder="1" applyAlignment="1">
      <alignment horizontal="left" vertical="center"/>
    </xf>
    <xf numFmtId="0" fontId="1" fillId="19" borderId="9" xfId="0" applyFont="1" applyFill="1" applyBorder="1" applyAlignment="1">
      <alignment horizontal="center" vertical="center"/>
    </xf>
    <xf numFmtId="0" fontId="8" fillId="4" borderId="35" xfId="0" applyFont="1" applyFill="1" applyBorder="1" applyAlignment="1">
      <alignment horizontal="center" vertical="center" wrapText="1"/>
    </xf>
    <xf numFmtId="0" fontId="0" fillId="0" borderId="9" xfId="0" applyBorder="1"/>
    <xf numFmtId="0" fontId="0" fillId="8" borderId="9" xfId="0" applyFill="1" applyBorder="1"/>
    <xf numFmtId="164" fontId="1" fillId="8" borderId="9" xfId="0" applyNumberFormat="1" applyFont="1" applyFill="1" applyBorder="1" applyAlignment="1">
      <alignment horizontal="center" vertical="center"/>
    </xf>
    <xf numFmtId="0" fontId="0" fillId="19" borderId="9" xfId="0" applyFill="1" applyBorder="1" applyAlignment="1">
      <alignment horizontal="center"/>
    </xf>
    <xf numFmtId="0" fontId="18" fillId="7" borderId="2" xfId="0" applyFont="1" applyFill="1" applyBorder="1" applyAlignment="1">
      <alignment horizontal="center" vertical="center"/>
    </xf>
    <xf numFmtId="0" fontId="8" fillId="4" borderId="13" xfId="0" applyFont="1" applyFill="1" applyBorder="1" applyAlignment="1">
      <alignment horizontal="center" vertical="center"/>
    </xf>
    <xf numFmtId="0" fontId="8" fillId="13" borderId="13" xfId="0" applyFont="1" applyFill="1" applyBorder="1" applyAlignment="1">
      <alignment horizontal="center" vertical="center"/>
    </xf>
    <xf numFmtId="0" fontId="8" fillId="11" borderId="13" xfId="0" applyFont="1" applyFill="1" applyBorder="1" applyAlignment="1">
      <alignment horizontal="center" vertical="center"/>
    </xf>
    <xf numFmtId="0" fontId="20" fillId="5" borderId="1" xfId="0" applyFont="1" applyFill="1" applyBorder="1" applyAlignment="1">
      <alignment horizontal="center" vertical="center"/>
    </xf>
    <xf numFmtId="0" fontId="20" fillId="5" borderId="2" xfId="0" applyFont="1" applyFill="1" applyBorder="1" applyAlignment="1">
      <alignment horizontal="center" vertical="center"/>
    </xf>
    <xf numFmtId="0" fontId="20" fillId="5" borderId="4" xfId="0" applyFont="1" applyFill="1" applyBorder="1" applyAlignment="1">
      <alignment horizontal="center" vertical="center"/>
    </xf>
    <xf numFmtId="0" fontId="20" fillId="5" borderId="6" xfId="0" applyFont="1" applyFill="1" applyBorder="1" applyAlignment="1">
      <alignment horizontal="center" vertical="center"/>
    </xf>
    <xf numFmtId="0" fontId="20" fillId="5" borderId="7" xfId="0" applyFont="1" applyFill="1" applyBorder="1" applyAlignment="1">
      <alignment horizontal="center" vertical="center"/>
    </xf>
    <xf numFmtId="0" fontId="20" fillId="5" borderId="8" xfId="0" applyFont="1" applyFill="1" applyBorder="1" applyAlignment="1">
      <alignment horizontal="center" vertical="center"/>
    </xf>
    <xf numFmtId="0" fontId="8" fillId="4" borderId="1" xfId="0" applyFont="1" applyFill="1" applyBorder="1" applyAlignment="1">
      <alignment horizontal="center" vertical="center" wrapText="1"/>
    </xf>
    <xf numFmtId="0" fontId="8" fillId="4" borderId="2" xfId="0" applyFont="1" applyFill="1" applyBorder="1" applyAlignment="1">
      <alignment horizontal="center" vertical="center" wrapText="1"/>
    </xf>
    <xf numFmtId="0" fontId="8" fillId="4" borderId="4" xfId="0" applyFont="1" applyFill="1" applyBorder="1" applyAlignment="1">
      <alignment horizontal="center" vertical="center" wrapText="1"/>
    </xf>
    <xf numFmtId="0" fontId="8" fillId="4" borderId="6" xfId="0" applyFont="1" applyFill="1" applyBorder="1" applyAlignment="1">
      <alignment horizontal="center" vertical="center" wrapText="1"/>
    </xf>
    <xf numFmtId="0" fontId="8" fillId="4" borderId="7" xfId="0" applyFont="1" applyFill="1" applyBorder="1" applyAlignment="1">
      <alignment horizontal="center" vertical="center" wrapText="1"/>
    </xf>
    <xf numFmtId="0" fontId="8" fillId="4" borderId="8" xfId="0" applyFont="1" applyFill="1" applyBorder="1" applyAlignment="1">
      <alignment horizontal="center" vertical="center" wrapText="1"/>
    </xf>
    <xf numFmtId="0" fontId="8" fillId="3" borderId="3" xfId="0" applyFont="1" applyFill="1" applyBorder="1" applyAlignment="1">
      <alignment horizontal="center" vertical="center"/>
    </xf>
    <xf numFmtId="0" fontId="21" fillId="4" borderId="9" xfId="0" applyFont="1" applyFill="1" applyBorder="1" applyAlignment="1">
      <alignment horizontal="left" vertical="center"/>
    </xf>
    <xf numFmtId="0" fontId="8" fillId="0" borderId="9" xfId="0" applyFont="1" applyBorder="1" applyAlignment="1">
      <alignment horizontal="left" vertical="center"/>
    </xf>
    <xf numFmtId="1" fontId="1" fillId="3" borderId="14" xfId="0" applyNumberFormat="1" applyFont="1" applyFill="1" applyBorder="1" applyAlignment="1">
      <alignment horizontal="center" vertical="center"/>
    </xf>
    <xf numFmtId="166" fontId="1" fillId="63" borderId="9" xfId="0" applyNumberFormat="1" applyFont="1" applyFill="1" applyBorder="1" applyAlignment="1">
      <alignment horizontal="center" vertical="center"/>
    </xf>
    <xf numFmtId="0" fontId="22" fillId="4" borderId="9" xfId="0" applyFont="1" applyFill="1" applyBorder="1" applyAlignment="1">
      <alignment horizontal="center" vertical="center"/>
    </xf>
    <xf numFmtId="164" fontId="1" fillId="0" borderId="9" xfId="0" applyNumberFormat="1" applyFont="1" applyBorder="1" applyAlignment="1">
      <alignment vertical="center"/>
    </xf>
    <xf numFmtId="0" fontId="23" fillId="4" borderId="9" xfId="0" applyFont="1" applyFill="1" applyBorder="1" applyAlignment="1">
      <alignment horizontal="center" vertical="center"/>
    </xf>
    <xf numFmtId="166" fontId="1" fillId="64" borderId="9" xfId="0" applyNumberFormat="1" applyFont="1" applyFill="1" applyBorder="1" applyAlignment="1">
      <alignment horizontal="center" vertical="center"/>
    </xf>
    <xf numFmtId="0" fontId="24" fillId="4" borderId="1" xfId="0" applyFont="1" applyFill="1" applyBorder="1" applyAlignment="1">
      <alignment horizontal="center" vertical="center"/>
    </xf>
    <xf numFmtId="0" fontId="22" fillId="4" borderId="13" xfId="0" applyFont="1" applyFill="1" applyBorder="1" applyAlignment="1">
      <alignment horizontal="center" vertical="center"/>
    </xf>
    <xf numFmtId="0" fontId="22" fillId="4" borderId="14" xfId="0" applyFont="1" applyFill="1" applyBorder="1" applyAlignment="1">
      <alignment horizontal="center" vertical="center"/>
    </xf>
    <xf numFmtId="0" fontId="22" fillId="4" borderId="15" xfId="0" applyFont="1" applyFill="1" applyBorder="1" applyAlignment="1">
      <alignment horizontal="center" vertical="center"/>
    </xf>
    <xf numFmtId="0" fontId="1" fillId="62" borderId="9" xfId="0" applyFont="1" applyFill="1" applyBorder="1" applyAlignment="1">
      <alignment horizontal="center" vertical="center"/>
    </xf>
    <xf numFmtId="0" fontId="5" fillId="21" borderId="1" xfId="0" applyFont="1" applyFill="1" applyBorder="1" applyAlignment="1">
      <alignment horizontal="center" vertical="center"/>
    </xf>
    <xf numFmtId="0" fontId="5" fillId="21" borderId="3" xfId="0" applyFont="1" applyFill="1" applyBorder="1" applyAlignment="1">
      <alignment horizontal="center" vertical="center"/>
    </xf>
    <xf numFmtId="1" fontId="1" fillId="62" borderId="9" xfId="0" applyNumberFormat="1" applyFont="1" applyFill="1" applyBorder="1" applyAlignment="1">
      <alignment horizontal="center" vertical="center"/>
    </xf>
    <xf numFmtId="0" fontId="5" fillId="21" borderId="3" xfId="0" applyFont="1" applyFill="1" applyBorder="1" applyAlignment="1">
      <alignment horizontal="center" vertical="center" wrapText="1"/>
    </xf>
    <xf numFmtId="0" fontId="0" fillId="19" borderId="9" xfId="0" applyFill="1" applyBorder="1"/>
    <xf numFmtId="0" fontId="21" fillId="7" borderId="13" xfId="0" applyFont="1" applyFill="1" applyBorder="1" applyAlignment="1">
      <alignment horizontal="center" vertical="center" wrapText="1"/>
    </xf>
    <xf numFmtId="0" fontId="25" fillId="4" borderId="13" xfId="0" applyFont="1" applyFill="1" applyBorder="1" applyAlignment="1">
      <alignment horizontal="center" vertical="center"/>
    </xf>
    <xf numFmtId="0" fontId="25" fillId="13" borderId="13" xfId="0" applyFont="1" applyFill="1" applyBorder="1" applyAlignment="1">
      <alignment horizontal="center" vertical="center"/>
    </xf>
    <xf numFmtId="0" fontId="25" fillId="14" borderId="13" xfId="0" applyFont="1" applyFill="1" applyBorder="1" applyAlignment="1">
      <alignment horizontal="center" vertical="center"/>
    </xf>
    <xf numFmtId="14" fontId="0" fillId="0" borderId="9" xfId="0" applyNumberFormat="1" applyBorder="1"/>
    <xf numFmtId="0" fontId="8" fillId="7" borderId="1" xfId="0" applyFont="1" applyFill="1" applyBorder="1" applyAlignment="1">
      <alignment horizontal="center" vertical="center"/>
    </xf>
    <xf numFmtId="0" fontId="8" fillId="14" borderId="13" xfId="0" applyFont="1" applyFill="1" applyBorder="1" applyAlignment="1">
      <alignment horizontal="center" vertical="center"/>
    </xf>
    <xf numFmtId="0" fontId="1" fillId="3" borderId="3" xfId="0" applyFont="1" applyFill="1" applyBorder="1" applyAlignment="1">
      <alignment horizontal="center" vertical="center"/>
    </xf>
    <xf numFmtId="0" fontId="1" fillId="19" borderId="6" xfId="0" applyFont="1" applyFill="1" applyBorder="1" applyAlignment="1">
      <alignment horizontal="center" vertical="center"/>
    </xf>
    <xf numFmtId="2" fontId="1" fillId="3" borderId="9" xfId="0" applyNumberFormat="1" applyFont="1" applyFill="1" applyBorder="1" applyAlignment="1">
      <alignment horizontal="center" vertical="center"/>
    </xf>
    <xf numFmtId="0" fontId="18" fillId="7" borderId="0" xfId="0" applyFont="1" applyFill="1" applyAlignment="1">
      <alignment horizontal="center" vertical="center"/>
    </xf>
    <xf numFmtId="14" fontId="1" fillId="0" borderId="10" xfId="0" applyNumberFormat="1" applyFont="1" applyBorder="1" applyAlignment="1">
      <alignment horizontal="center" vertical="center"/>
    </xf>
    <xf numFmtId="0" fontId="0" fillId="0" borderId="1" xfId="0" applyBorder="1" applyAlignment="1">
      <alignment horizontal="center"/>
    </xf>
    <xf numFmtId="0" fontId="19" fillId="20" borderId="1" xfId="0" applyFont="1" applyFill="1" applyBorder="1" applyAlignment="1">
      <alignment horizontal="center" vertical="center"/>
    </xf>
    <xf numFmtId="0" fontId="8" fillId="7" borderId="9" xfId="0" applyFont="1" applyFill="1" applyBorder="1" applyAlignment="1">
      <alignment horizontal="center" vertical="center"/>
    </xf>
    <xf numFmtId="0" fontId="0" fillId="3" borderId="9" xfId="0" applyFill="1" applyBorder="1" applyAlignment="1">
      <alignment horizontal="center" vertical="center"/>
    </xf>
    <xf numFmtId="0" fontId="0" fillId="19" borderId="0" xfId="0" applyFill="1"/>
    <xf numFmtId="0" fontId="0" fillId="0" borderId="10" xfId="0" applyBorder="1"/>
    <xf numFmtId="0" fontId="0" fillId="0" borderId="11" xfId="0" applyBorder="1"/>
    <xf numFmtId="0" fontId="19" fillId="27" borderId="1" xfId="0" applyFont="1" applyFill="1" applyBorder="1" applyAlignment="1">
      <alignment horizontal="center" vertical="center"/>
    </xf>
    <xf numFmtId="0" fontId="1" fillId="0" borderId="10" xfId="0" applyFont="1" applyBorder="1" applyAlignment="1">
      <alignment horizontal="left" vertical="center"/>
    </xf>
    <xf numFmtId="0" fontId="1" fillId="0" borderId="11" xfId="0" applyFont="1" applyBorder="1" applyAlignment="1">
      <alignment horizontal="left" vertical="center"/>
    </xf>
    <xf numFmtId="0" fontId="19" fillId="28" borderId="1" xfId="0" applyFont="1" applyFill="1" applyBorder="1" applyAlignment="1">
      <alignment horizontal="center" vertical="center"/>
    </xf>
    <xf numFmtId="0" fontId="8" fillId="3" borderId="2" xfId="0" applyFont="1" applyFill="1" applyBorder="1" applyAlignment="1">
      <alignment horizontal="center" vertical="center"/>
    </xf>
    <xf numFmtId="0" fontId="8" fillId="14" borderId="1" xfId="0" applyFont="1" applyFill="1" applyBorder="1" applyAlignment="1">
      <alignment horizontal="center" vertical="center"/>
    </xf>
    <xf numFmtId="2" fontId="1" fillId="29" borderId="9" xfId="0" applyNumberFormat="1" applyFont="1" applyFill="1" applyBorder="1" applyAlignment="1">
      <alignment horizontal="center" vertical="center"/>
    </xf>
    <xf numFmtId="0" fontId="8" fillId="30" borderId="9" xfId="0" applyFont="1" applyFill="1" applyBorder="1" applyAlignment="1">
      <alignment horizontal="center" vertical="center"/>
    </xf>
    <xf numFmtId="0" fontId="8" fillId="3" borderId="1" xfId="0" applyFont="1" applyFill="1" applyBorder="1" applyAlignment="1">
      <alignment horizontal="center" vertical="center"/>
    </xf>
    <xf numFmtId="0" fontId="8" fillId="10" borderId="1" xfId="0" applyFont="1" applyFill="1" applyBorder="1" applyAlignment="1">
      <alignment horizontal="center" vertical="center"/>
    </xf>
    <xf numFmtId="2" fontId="1" fillId="66" borderId="9" xfId="0" applyNumberFormat="1" applyFont="1" applyFill="1" applyBorder="1" applyAlignment="1">
      <alignment horizontal="center" vertical="center"/>
    </xf>
    <xf numFmtId="0" fontId="2" fillId="67" borderId="10" xfId="0" applyFont="1" applyFill="1" applyBorder="1"/>
    <xf numFmtId="0" fontId="2" fillId="67" borderId="11" xfId="0" applyFont="1" applyFill="1" applyBorder="1"/>
    <xf numFmtId="2" fontId="1" fillId="0" borderId="1" xfId="0" applyNumberFormat="1" applyFont="1" applyBorder="1" applyAlignment="1">
      <alignment horizontal="center" vertical="center"/>
    </xf>
    <xf numFmtId="2" fontId="1" fillId="30" borderId="9" xfId="0" applyNumberFormat="1" applyFont="1" applyFill="1" applyBorder="1" applyAlignment="1">
      <alignment horizontal="center" vertical="center"/>
    </xf>
    <xf numFmtId="0" fontId="8" fillId="10" borderId="9" xfId="0" applyFont="1" applyFill="1" applyBorder="1" applyAlignment="1">
      <alignment horizontal="center" vertical="center"/>
    </xf>
    <xf numFmtId="0" fontId="8" fillId="29" borderId="9" xfId="0" applyFont="1" applyFill="1" applyBorder="1" applyAlignment="1">
      <alignment horizontal="center" vertical="center"/>
    </xf>
    <xf numFmtId="0" fontId="8" fillId="66" borderId="9" xfId="0" applyFont="1" applyFill="1" applyBorder="1" applyAlignment="1">
      <alignment horizontal="center" vertical="center"/>
    </xf>
    <xf numFmtId="0" fontId="8" fillId="7" borderId="6" xfId="0" applyFont="1" applyFill="1" applyBorder="1" applyAlignment="1">
      <alignment horizontal="center" vertical="center"/>
    </xf>
    <xf numFmtId="0" fontId="19" fillId="32" borderId="1" xfId="0" applyFont="1" applyFill="1" applyBorder="1" applyAlignment="1">
      <alignment horizontal="center" vertical="center"/>
    </xf>
    <xf numFmtId="0" fontId="19" fillId="33" borderId="1" xfId="0" applyFont="1" applyFill="1" applyBorder="1" applyAlignment="1">
      <alignment horizontal="center" vertical="center"/>
    </xf>
    <xf numFmtId="0" fontId="19" fillId="34" borderId="1" xfId="0" applyFont="1" applyFill="1" applyBorder="1" applyAlignment="1">
      <alignment horizontal="center" vertical="center"/>
    </xf>
    <xf numFmtId="0" fontId="8" fillId="0" borderId="1" xfId="0" applyFont="1" applyBorder="1" applyAlignment="1">
      <alignment horizontal="center" vertical="center"/>
    </xf>
    <xf numFmtId="0" fontId="8" fillId="35" borderId="1" xfId="0" applyFont="1" applyFill="1" applyBorder="1" applyAlignment="1">
      <alignment horizontal="center" vertical="center"/>
    </xf>
    <xf numFmtId="0" fontId="8" fillId="37" borderId="9" xfId="0" applyFont="1" applyFill="1" applyBorder="1" applyAlignment="1">
      <alignment horizontal="center" vertical="center"/>
    </xf>
    <xf numFmtId="0" fontId="8" fillId="38" borderId="9" xfId="0" applyFont="1" applyFill="1" applyBorder="1" applyAlignment="1">
      <alignment horizontal="center" vertical="center"/>
    </xf>
    <xf numFmtId="2" fontId="1" fillId="38" borderId="9" xfId="0" applyNumberFormat="1" applyFont="1" applyFill="1" applyBorder="1" applyAlignment="1">
      <alignment horizontal="center" vertical="center"/>
    </xf>
    <xf numFmtId="0" fontId="8" fillId="35" borderId="9" xfId="0" applyFont="1" applyFill="1" applyBorder="1" applyAlignment="1">
      <alignment horizontal="center" vertical="center"/>
    </xf>
    <xf numFmtId="2" fontId="1" fillId="36" borderId="9" xfId="0" applyNumberFormat="1" applyFont="1" applyFill="1" applyBorder="1" applyAlignment="1">
      <alignment horizontal="center" vertical="center"/>
    </xf>
    <xf numFmtId="2" fontId="1" fillId="37" borderId="9" xfId="0" applyNumberFormat="1" applyFont="1" applyFill="1" applyBorder="1" applyAlignment="1">
      <alignment horizontal="center" vertical="center"/>
    </xf>
    <xf numFmtId="0" fontId="8" fillId="36" borderId="9" xfId="0" applyFont="1" applyFill="1" applyBorder="1" applyAlignment="1">
      <alignment horizontal="center" vertical="center"/>
    </xf>
    <xf numFmtId="0" fontId="19" fillId="39" borderId="1" xfId="0" applyFont="1" applyFill="1" applyBorder="1" applyAlignment="1">
      <alignment horizontal="center" vertical="center"/>
    </xf>
    <xf numFmtId="0" fontId="1" fillId="69" borderId="9" xfId="0" applyFont="1" applyFill="1" applyBorder="1" applyAlignment="1">
      <alignment horizontal="center" vertical="center"/>
    </xf>
    <xf numFmtId="0" fontId="2" fillId="69" borderId="10" xfId="0" applyFont="1" applyFill="1" applyBorder="1"/>
    <xf numFmtId="0" fontId="2" fillId="69" borderId="11" xfId="0" applyFont="1" applyFill="1" applyBorder="1"/>
    <xf numFmtId="14" fontId="0" fillId="0" borderId="11" xfId="0" applyNumberFormat="1" applyBorder="1"/>
    <xf numFmtId="0" fontId="19" fillId="40" borderId="1" xfId="0" applyFont="1" applyFill="1" applyBorder="1" applyAlignment="1">
      <alignment horizontal="center" vertical="center"/>
    </xf>
    <xf numFmtId="0" fontId="19" fillId="70" borderId="1" xfId="0" applyFont="1" applyFill="1" applyBorder="1" applyAlignment="1">
      <alignment horizontal="center" vertical="center"/>
    </xf>
    <xf numFmtId="0" fontId="2" fillId="71" borderId="2" xfId="0" applyFont="1" applyFill="1" applyBorder="1"/>
    <xf numFmtId="0" fontId="2" fillId="71" borderId="4" xfId="0" applyFont="1" applyFill="1" applyBorder="1"/>
    <xf numFmtId="0" fontId="2" fillId="71" borderId="6" xfId="0" applyFont="1" applyFill="1" applyBorder="1"/>
    <xf numFmtId="0" fontId="2" fillId="71" borderId="7" xfId="0" applyFont="1" applyFill="1" applyBorder="1"/>
    <xf numFmtId="0" fontId="2" fillId="71" borderId="8" xfId="0" applyFont="1" applyFill="1" applyBorder="1"/>
    <xf numFmtId="2" fontId="1" fillId="44" borderId="9" xfId="0" applyNumberFormat="1" applyFont="1" applyFill="1" applyBorder="1" applyAlignment="1">
      <alignment horizontal="center" vertical="center"/>
    </xf>
    <xf numFmtId="0" fontId="5" fillId="41" borderId="1" xfId="0" applyFont="1" applyFill="1" applyBorder="1" applyAlignment="1">
      <alignment horizontal="center" vertical="center"/>
    </xf>
    <xf numFmtId="2" fontId="1" fillId="43" borderId="9" xfId="0" applyNumberFormat="1" applyFont="1" applyFill="1" applyBorder="1" applyAlignment="1">
      <alignment horizontal="center" vertical="center"/>
    </xf>
    <xf numFmtId="0" fontId="8" fillId="43" borderId="9" xfId="0" applyFont="1" applyFill="1" applyBorder="1" applyAlignment="1">
      <alignment horizontal="center" vertical="center"/>
    </xf>
    <xf numFmtId="2" fontId="1" fillId="45" borderId="9" xfId="0" applyNumberFormat="1" applyFont="1" applyFill="1" applyBorder="1" applyAlignment="1">
      <alignment horizontal="center" vertical="center"/>
    </xf>
    <xf numFmtId="0" fontId="8" fillId="44" borderId="9" xfId="0" applyFont="1" applyFill="1" applyBorder="1" applyAlignment="1">
      <alignment horizontal="center" vertical="center"/>
    </xf>
    <xf numFmtId="0" fontId="8" fillId="45" borderId="9" xfId="0" applyFont="1" applyFill="1" applyBorder="1" applyAlignment="1">
      <alignment horizontal="center" vertical="center"/>
    </xf>
    <xf numFmtId="0" fontId="5" fillId="42" borderId="9" xfId="0" applyFont="1" applyFill="1" applyBorder="1" applyAlignment="1">
      <alignment horizontal="center" vertical="center"/>
    </xf>
    <xf numFmtId="0" fontId="19" fillId="46" borderId="1" xfId="0" applyFont="1" applyFill="1" applyBorder="1" applyAlignment="1">
      <alignment horizontal="center" vertical="center"/>
    </xf>
    <xf numFmtId="0" fontId="19" fillId="47" borderId="1" xfId="0" applyFont="1" applyFill="1" applyBorder="1" applyAlignment="1">
      <alignment horizontal="center" vertical="center"/>
    </xf>
    <xf numFmtId="0" fontId="19" fillId="48" borderId="1" xfId="0" applyFont="1" applyFill="1" applyBorder="1" applyAlignment="1">
      <alignment horizontal="center" vertical="center"/>
    </xf>
    <xf numFmtId="2" fontId="1" fillId="50" borderId="9" xfId="0" applyNumberFormat="1" applyFont="1" applyFill="1" applyBorder="1" applyAlignment="1">
      <alignment horizontal="center" vertical="center"/>
    </xf>
    <xf numFmtId="0" fontId="5" fillId="49" borderId="1" xfId="0" applyFont="1" applyFill="1" applyBorder="1" applyAlignment="1">
      <alignment horizontal="center" vertical="center"/>
    </xf>
    <xf numFmtId="2" fontId="1" fillId="47" borderId="9" xfId="0" applyNumberFormat="1" applyFont="1" applyFill="1" applyBorder="1" applyAlignment="1">
      <alignment horizontal="center" vertical="center"/>
    </xf>
    <xf numFmtId="2" fontId="1" fillId="48" borderId="9" xfId="0" applyNumberFormat="1" applyFont="1" applyFill="1" applyBorder="1" applyAlignment="1">
      <alignment horizontal="center" vertical="center"/>
    </xf>
    <xf numFmtId="0" fontId="8" fillId="49" borderId="9" xfId="0" applyFont="1" applyFill="1" applyBorder="1" applyAlignment="1">
      <alignment horizontal="center" vertical="center"/>
    </xf>
    <xf numFmtId="0" fontId="8" fillId="48" borderId="9" xfId="0" applyFont="1" applyFill="1" applyBorder="1" applyAlignment="1">
      <alignment horizontal="center" vertical="center"/>
    </xf>
    <xf numFmtId="0" fontId="8" fillId="47" borderId="9" xfId="0" applyFont="1" applyFill="1" applyBorder="1" applyAlignment="1">
      <alignment horizontal="center" vertical="center"/>
    </xf>
    <xf numFmtId="0" fontId="8" fillId="50" borderId="9" xfId="0" applyFont="1" applyFill="1" applyBorder="1" applyAlignment="1">
      <alignment horizontal="center" vertical="center"/>
    </xf>
  </cellXfs>
  <cellStyles count="2">
    <cellStyle name="Hyperlink" xfId="1" builtinId="8"/>
    <cellStyle name="Normal" xfId="0" builtinId="0"/>
  </cellStyles>
  <dxfs count="1">
    <dxf>
      <fill>
        <patternFill patternType="solid">
          <fgColor rgb="FFFF0000"/>
          <bgColor rgb="FFFF0000"/>
        </patternFill>
      </fill>
      <border>
        <left/>
        <right/>
        <top/>
        <bottom/>
      </border>
    </dxf>
  </dxfs>
  <tableStyles count="0" defaultTableStyle="TableStyleMedium9" defaultPivotStyle="PivotStyleMedium7"/>
  <colors>
    <mruColors>
      <color rgb="FFC17100"/>
      <color rgb="FFAF5012"/>
      <color rgb="FFC885FF"/>
      <color rgb="FF99FF66"/>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18"/>
  <c:chart>
    <c:title>
      <c:tx>
        <c:rich>
          <a:bodyPr/>
          <a:lstStyle/>
          <a:p>
            <a:pPr lvl="0">
              <a:defRPr b="1" i="0"/>
            </a:pPr>
            <a:r>
              <a:rPr lang="en-US"/>
              <a:t>Club Service Hours per Month</a:t>
            </a:r>
          </a:p>
        </c:rich>
      </c:tx>
      <c:overlay val="0"/>
    </c:title>
    <c:autoTitleDeleted val="0"/>
    <c:plotArea>
      <c:layout/>
      <c:lineChart>
        <c:grouping val="standard"/>
        <c:varyColors val="1"/>
        <c:ser>
          <c:idx val="0"/>
          <c:order val="0"/>
          <c:spPr>
            <a:ln w="25400" cmpd="sng">
              <a:solidFill>
                <a:srgbClr val="4F81BD"/>
              </a:solidFill>
            </a:ln>
          </c:spPr>
          <c:marker>
            <c:symbol val="none"/>
          </c:marker>
          <c:cat>
            <c:strRef>
              <c:f>'Club Trends'!$A$33:$A$44</c:f>
              <c:strCache>
                <c:ptCount val="12"/>
                <c:pt idx="0">
                  <c:v>March</c:v>
                </c:pt>
                <c:pt idx="1">
                  <c:v>April</c:v>
                </c:pt>
                <c:pt idx="2">
                  <c:v>May</c:v>
                </c:pt>
                <c:pt idx="3">
                  <c:v>June</c:v>
                </c:pt>
                <c:pt idx="4">
                  <c:v>July</c:v>
                </c:pt>
                <c:pt idx="5">
                  <c:v>August</c:v>
                </c:pt>
                <c:pt idx="6">
                  <c:v>September</c:v>
                </c:pt>
                <c:pt idx="7">
                  <c:v>October</c:v>
                </c:pt>
                <c:pt idx="8">
                  <c:v>November</c:v>
                </c:pt>
                <c:pt idx="9">
                  <c:v>December</c:v>
                </c:pt>
                <c:pt idx="10">
                  <c:v>January</c:v>
                </c:pt>
                <c:pt idx="11">
                  <c:v>February</c:v>
                </c:pt>
              </c:strCache>
            </c:strRef>
          </c:cat>
          <c:val>
            <c:numRef>
              <c:f>'Club Trends'!$C$33:$C$44</c:f>
              <c:numCache>
                <c:formatCode>0.00</c:formatCode>
                <c:ptCount val="12"/>
              </c:numCache>
            </c:numRef>
          </c:val>
          <c:smooth val="0"/>
          <c:extLst>
            <c:ext xmlns:c16="http://schemas.microsoft.com/office/drawing/2014/chart" uri="{C3380CC4-5D6E-409C-BE32-E72D297353CC}">
              <c16:uniqueId val="{00000000-E529-4B60-A1C7-DB31F032E458}"/>
            </c:ext>
          </c:extLst>
        </c:ser>
        <c:ser>
          <c:idx val="1"/>
          <c:order val="1"/>
          <c:spPr>
            <a:ln w="25400" cmpd="sng">
              <a:solidFill>
                <a:srgbClr val="F79646"/>
              </a:solidFill>
            </a:ln>
          </c:spPr>
          <c:marker>
            <c:symbol val="none"/>
          </c:marker>
          <c:cat>
            <c:strRef>
              <c:f>'Club Trends'!$A$33:$A$44</c:f>
              <c:strCache>
                <c:ptCount val="12"/>
                <c:pt idx="0">
                  <c:v>March</c:v>
                </c:pt>
                <c:pt idx="1">
                  <c:v>April</c:v>
                </c:pt>
                <c:pt idx="2">
                  <c:v>May</c:v>
                </c:pt>
                <c:pt idx="3">
                  <c:v>June</c:v>
                </c:pt>
                <c:pt idx="4">
                  <c:v>July</c:v>
                </c:pt>
                <c:pt idx="5">
                  <c:v>August</c:v>
                </c:pt>
                <c:pt idx="6">
                  <c:v>September</c:v>
                </c:pt>
                <c:pt idx="7">
                  <c:v>October</c:v>
                </c:pt>
                <c:pt idx="8">
                  <c:v>November</c:v>
                </c:pt>
                <c:pt idx="9">
                  <c:v>December</c:v>
                </c:pt>
                <c:pt idx="10">
                  <c:v>January</c:v>
                </c:pt>
                <c:pt idx="11">
                  <c:v>February</c:v>
                </c:pt>
              </c:strCache>
            </c:strRef>
          </c:cat>
          <c:val>
            <c:numRef>
              <c:f>'Club Trends'!$D$33:$D$44</c:f>
              <c:numCache>
                <c:formatCode>0.00</c:formatCode>
                <c:ptCount val="12"/>
              </c:numCache>
            </c:numRef>
          </c:val>
          <c:smooth val="0"/>
          <c:extLst>
            <c:ext xmlns:c16="http://schemas.microsoft.com/office/drawing/2014/chart" uri="{C3380CC4-5D6E-409C-BE32-E72D297353CC}">
              <c16:uniqueId val="{00000001-E529-4B60-A1C7-DB31F032E458}"/>
            </c:ext>
          </c:extLst>
        </c:ser>
        <c:ser>
          <c:idx val="2"/>
          <c:order val="2"/>
          <c:spPr>
            <a:ln w="25400" cmpd="sng">
              <a:solidFill>
                <a:srgbClr val="9BBB59"/>
              </a:solidFill>
            </a:ln>
          </c:spPr>
          <c:marker>
            <c:symbol val="none"/>
          </c:marker>
          <c:cat>
            <c:strRef>
              <c:f>'Club Trends'!$A$33:$A$44</c:f>
              <c:strCache>
                <c:ptCount val="12"/>
                <c:pt idx="0">
                  <c:v>March</c:v>
                </c:pt>
                <c:pt idx="1">
                  <c:v>April</c:v>
                </c:pt>
                <c:pt idx="2">
                  <c:v>May</c:v>
                </c:pt>
                <c:pt idx="3">
                  <c:v>June</c:v>
                </c:pt>
                <c:pt idx="4">
                  <c:v>July</c:v>
                </c:pt>
                <c:pt idx="5">
                  <c:v>August</c:v>
                </c:pt>
                <c:pt idx="6">
                  <c:v>September</c:v>
                </c:pt>
                <c:pt idx="7">
                  <c:v>October</c:v>
                </c:pt>
                <c:pt idx="8">
                  <c:v>November</c:v>
                </c:pt>
                <c:pt idx="9">
                  <c:v>December</c:v>
                </c:pt>
                <c:pt idx="10">
                  <c:v>January</c:v>
                </c:pt>
                <c:pt idx="11">
                  <c:v>February</c:v>
                </c:pt>
              </c:strCache>
            </c:strRef>
          </c:cat>
          <c:val>
            <c:numRef>
              <c:f>'Club Trends'!$E$33:$E$44</c:f>
              <c:numCache>
                <c:formatCode>0.00</c:formatCode>
                <c:ptCount val="12"/>
              </c:numCache>
            </c:numRef>
          </c:val>
          <c:smooth val="0"/>
          <c:extLst>
            <c:ext xmlns:c16="http://schemas.microsoft.com/office/drawing/2014/chart" uri="{C3380CC4-5D6E-409C-BE32-E72D297353CC}">
              <c16:uniqueId val="{00000002-E529-4B60-A1C7-DB31F032E458}"/>
            </c:ext>
          </c:extLst>
        </c:ser>
        <c:ser>
          <c:idx val="3"/>
          <c:order val="3"/>
          <c:spPr>
            <a:ln w="25400" cmpd="sng">
              <a:solidFill>
                <a:srgbClr val="4BACC6"/>
              </a:solidFill>
            </a:ln>
          </c:spPr>
          <c:marker>
            <c:symbol val="none"/>
          </c:marker>
          <c:cat>
            <c:strRef>
              <c:f>'Club Trends'!$A$33:$A$44</c:f>
              <c:strCache>
                <c:ptCount val="12"/>
                <c:pt idx="0">
                  <c:v>March</c:v>
                </c:pt>
                <c:pt idx="1">
                  <c:v>April</c:v>
                </c:pt>
                <c:pt idx="2">
                  <c:v>May</c:v>
                </c:pt>
                <c:pt idx="3">
                  <c:v>June</c:v>
                </c:pt>
                <c:pt idx="4">
                  <c:v>July</c:v>
                </c:pt>
                <c:pt idx="5">
                  <c:v>August</c:v>
                </c:pt>
                <c:pt idx="6">
                  <c:v>September</c:v>
                </c:pt>
                <c:pt idx="7">
                  <c:v>October</c:v>
                </c:pt>
                <c:pt idx="8">
                  <c:v>November</c:v>
                </c:pt>
                <c:pt idx="9">
                  <c:v>December</c:v>
                </c:pt>
                <c:pt idx="10">
                  <c:v>January</c:v>
                </c:pt>
                <c:pt idx="11">
                  <c:v>February</c:v>
                </c:pt>
              </c:strCache>
            </c:strRef>
          </c:cat>
          <c:val>
            <c:numRef>
              <c:f>'Club Trends'!$F$33:$F$44</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E529-4B60-A1C7-DB31F032E458}"/>
            </c:ext>
          </c:extLst>
        </c:ser>
        <c:dLbls>
          <c:showLegendKey val="0"/>
          <c:showVal val="0"/>
          <c:showCatName val="0"/>
          <c:showSerName val="0"/>
          <c:showPercent val="0"/>
          <c:showBubbleSize val="0"/>
        </c:dLbls>
        <c:smooth val="0"/>
        <c:axId val="834175264"/>
        <c:axId val="834171456"/>
      </c:lineChart>
      <c:catAx>
        <c:axId val="834175264"/>
        <c:scaling>
          <c:orientation val="minMax"/>
        </c:scaling>
        <c:delete val="0"/>
        <c:axPos val="b"/>
        <c:title>
          <c:tx>
            <c:rich>
              <a:bodyPr/>
              <a:lstStyle/>
              <a:p>
                <a:pPr lvl="0">
                  <a:defRPr b="1" i="0"/>
                </a:pPr>
                <a:r>
                  <a:rPr lang="en-US"/>
                  <a:t>Months</a:t>
                </a:r>
              </a:p>
            </c:rich>
          </c:tx>
          <c:overlay val="0"/>
        </c:title>
        <c:numFmt formatCode="General" sourceLinked="1"/>
        <c:majorTickMark val="cross"/>
        <c:minorTickMark val="cross"/>
        <c:tickLblPos val="nextTo"/>
        <c:txPr>
          <a:bodyPr/>
          <a:lstStyle/>
          <a:p>
            <a:pPr lvl="0">
              <a:defRPr b="1" i="0"/>
            </a:pPr>
            <a:endParaRPr lang="en-US"/>
          </a:p>
        </c:txPr>
        <c:crossAx val="834171456"/>
        <c:crosses val="autoZero"/>
        <c:auto val="1"/>
        <c:lblAlgn val="ctr"/>
        <c:lblOffset val="100"/>
        <c:noMultiLvlLbl val="1"/>
      </c:catAx>
      <c:valAx>
        <c:axId val="834171456"/>
        <c:scaling>
          <c:orientation val="minMax"/>
        </c:scaling>
        <c:delete val="0"/>
        <c:axPos val="l"/>
        <c:majorGridlines>
          <c:spPr>
            <a:ln>
              <a:solidFill>
                <a:srgbClr val="B7B7B7"/>
              </a:solidFill>
            </a:ln>
          </c:spPr>
        </c:majorGridlines>
        <c:title>
          <c:tx>
            <c:rich>
              <a:bodyPr/>
              <a:lstStyle/>
              <a:p>
                <a:pPr lvl="0">
                  <a:defRPr b="1" i="0"/>
                </a:pPr>
                <a:r>
                  <a:rPr lang="en-US"/>
                  <a:t>Number of Hours</a:t>
                </a:r>
              </a:p>
            </c:rich>
          </c:tx>
          <c:overlay val="0"/>
        </c:title>
        <c:numFmt formatCode="0.00" sourceLinked="1"/>
        <c:majorTickMark val="cross"/>
        <c:minorTickMark val="cross"/>
        <c:tickLblPos val="nextTo"/>
        <c:spPr>
          <a:ln w="47625">
            <a:noFill/>
          </a:ln>
        </c:spPr>
        <c:txPr>
          <a:bodyPr/>
          <a:lstStyle/>
          <a:p>
            <a:pPr lvl="0">
              <a:defRPr b="1" i="0"/>
            </a:pPr>
            <a:endParaRPr lang="en-US"/>
          </a:p>
        </c:txPr>
        <c:crossAx val="834175264"/>
        <c:crosses val="autoZero"/>
        <c:crossBetween val="between"/>
      </c:valAx>
      <c:spPr>
        <a:solidFill>
          <a:srgbClr val="FFFFFF"/>
        </a:solidFill>
      </c:spPr>
    </c:plotArea>
    <c:legend>
      <c:legendPos val="r"/>
      <c:overlay val="0"/>
    </c:legend>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18"/>
  <c:chart>
    <c:title>
      <c:tx>
        <c:rich>
          <a:bodyPr/>
          <a:lstStyle/>
          <a:p>
            <a:pPr lvl="0">
              <a:defRPr b="1" i="0"/>
            </a:pPr>
            <a:r>
              <a:rPr lang="en-US"/>
              <a:t>Service Hours per Member</a:t>
            </a:r>
          </a:p>
        </c:rich>
      </c:tx>
      <c:overlay val="0"/>
    </c:title>
    <c:autoTitleDeleted val="0"/>
    <c:plotArea>
      <c:layout/>
      <c:lineChart>
        <c:grouping val="standard"/>
        <c:varyColors val="1"/>
        <c:ser>
          <c:idx val="0"/>
          <c:order val="0"/>
          <c:spPr>
            <a:ln w="25400" cmpd="sng">
              <a:solidFill>
                <a:srgbClr val="4F81BD"/>
              </a:solidFill>
            </a:ln>
          </c:spPr>
          <c:marker>
            <c:symbol val="none"/>
          </c:marker>
          <c:cat>
            <c:strRef>
              <c:f>'Club Trends'!$A$33:$A$44</c:f>
              <c:strCache>
                <c:ptCount val="12"/>
                <c:pt idx="0">
                  <c:v>March</c:v>
                </c:pt>
                <c:pt idx="1">
                  <c:v>April</c:v>
                </c:pt>
                <c:pt idx="2">
                  <c:v>May</c:v>
                </c:pt>
                <c:pt idx="3">
                  <c:v>June</c:v>
                </c:pt>
                <c:pt idx="4">
                  <c:v>July</c:v>
                </c:pt>
                <c:pt idx="5">
                  <c:v>August</c:v>
                </c:pt>
                <c:pt idx="6">
                  <c:v>September</c:v>
                </c:pt>
                <c:pt idx="7">
                  <c:v>October</c:v>
                </c:pt>
                <c:pt idx="8">
                  <c:v>November</c:v>
                </c:pt>
                <c:pt idx="9">
                  <c:v>December</c:v>
                </c:pt>
                <c:pt idx="10">
                  <c:v>January</c:v>
                </c:pt>
                <c:pt idx="11">
                  <c:v>February</c:v>
                </c:pt>
              </c:strCache>
            </c:strRef>
          </c:cat>
          <c:val>
            <c:numRef>
              <c:f>'Club Trends'!$G$33:$G$44</c:f>
              <c:numCache>
                <c:formatCode>0.00</c:formatCode>
                <c:ptCount val="12"/>
              </c:numCache>
            </c:numRef>
          </c:val>
          <c:smooth val="0"/>
          <c:extLst>
            <c:ext xmlns:c16="http://schemas.microsoft.com/office/drawing/2014/chart" uri="{C3380CC4-5D6E-409C-BE32-E72D297353CC}">
              <c16:uniqueId val="{00000000-4DDB-436F-85C6-11C4E9199850}"/>
            </c:ext>
          </c:extLst>
        </c:ser>
        <c:ser>
          <c:idx val="1"/>
          <c:order val="1"/>
          <c:spPr>
            <a:ln w="25400" cmpd="sng">
              <a:solidFill>
                <a:srgbClr val="F79646"/>
              </a:solidFill>
            </a:ln>
          </c:spPr>
          <c:marker>
            <c:symbol val="none"/>
          </c:marker>
          <c:cat>
            <c:strRef>
              <c:f>'Club Trends'!$A$33:$A$44</c:f>
              <c:strCache>
                <c:ptCount val="12"/>
                <c:pt idx="0">
                  <c:v>March</c:v>
                </c:pt>
                <c:pt idx="1">
                  <c:v>April</c:v>
                </c:pt>
                <c:pt idx="2">
                  <c:v>May</c:v>
                </c:pt>
                <c:pt idx="3">
                  <c:v>June</c:v>
                </c:pt>
                <c:pt idx="4">
                  <c:v>July</c:v>
                </c:pt>
                <c:pt idx="5">
                  <c:v>August</c:v>
                </c:pt>
                <c:pt idx="6">
                  <c:v>September</c:v>
                </c:pt>
                <c:pt idx="7">
                  <c:v>October</c:v>
                </c:pt>
                <c:pt idx="8">
                  <c:v>November</c:v>
                </c:pt>
                <c:pt idx="9">
                  <c:v>December</c:v>
                </c:pt>
                <c:pt idx="10">
                  <c:v>January</c:v>
                </c:pt>
                <c:pt idx="11">
                  <c:v>February</c:v>
                </c:pt>
              </c:strCache>
            </c:strRef>
          </c:cat>
          <c:val>
            <c:numRef>
              <c:f>'Club Trends'!$H$33:$H$44</c:f>
              <c:numCache>
                <c:formatCode>0.00</c:formatCode>
                <c:ptCount val="12"/>
              </c:numCache>
            </c:numRef>
          </c:val>
          <c:smooth val="0"/>
          <c:extLst>
            <c:ext xmlns:c16="http://schemas.microsoft.com/office/drawing/2014/chart" uri="{C3380CC4-5D6E-409C-BE32-E72D297353CC}">
              <c16:uniqueId val="{00000001-4DDB-436F-85C6-11C4E9199850}"/>
            </c:ext>
          </c:extLst>
        </c:ser>
        <c:ser>
          <c:idx val="2"/>
          <c:order val="2"/>
          <c:spPr>
            <a:ln w="25400" cmpd="sng">
              <a:solidFill>
                <a:srgbClr val="9BBB59"/>
              </a:solidFill>
            </a:ln>
          </c:spPr>
          <c:marker>
            <c:symbol val="none"/>
          </c:marker>
          <c:cat>
            <c:strRef>
              <c:f>'Club Trends'!$A$33:$A$44</c:f>
              <c:strCache>
                <c:ptCount val="12"/>
                <c:pt idx="0">
                  <c:v>March</c:v>
                </c:pt>
                <c:pt idx="1">
                  <c:v>April</c:v>
                </c:pt>
                <c:pt idx="2">
                  <c:v>May</c:v>
                </c:pt>
                <c:pt idx="3">
                  <c:v>June</c:v>
                </c:pt>
                <c:pt idx="4">
                  <c:v>July</c:v>
                </c:pt>
                <c:pt idx="5">
                  <c:v>August</c:v>
                </c:pt>
                <c:pt idx="6">
                  <c:v>September</c:v>
                </c:pt>
                <c:pt idx="7">
                  <c:v>October</c:v>
                </c:pt>
                <c:pt idx="8">
                  <c:v>November</c:v>
                </c:pt>
                <c:pt idx="9">
                  <c:v>December</c:v>
                </c:pt>
                <c:pt idx="10">
                  <c:v>January</c:v>
                </c:pt>
                <c:pt idx="11">
                  <c:v>February</c:v>
                </c:pt>
              </c:strCache>
            </c:strRef>
          </c:cat>
          <c:val>
            <c:numRef>
              <c:f>'Club Trends'!$I$33:$I$44</c:f>
              <c:numCache>
                <c:formatCode>0.00</c:formatCode>
                <c:ptCount val="12"/>
              </c:numCache>
            </c:numRef>
          </c:val>
          <c:smooth val="0"/>
          <c:extLst>
            <c:ext xmlns:c16="http://schemas.microsoft.com/office/drawing/2014/chart" uri="{C3380CC4-5D6E-409C-BE32-E72D297353CC}">
              <c16:uniqueId val="{00000002-4DDB-436F-85C6-11C4E9199850}"/>
            </c:ext>
          </c:extLst>
        </c:ser>
        <c:ser>
          <c:idx val="3"/>
          <c:order val="3"/>
          <c:spPr>
            <a:ln w="25400" cmpd="sng">
              <a:solidFill>
                <a:srgbClr val="4BACC6"/>
              </a:solidFill>
            </a:ln>
          </c:spPr>
          <c:marker>
            <c:symbol val="none"/>
          </c:marker>
          <c:cat>
            <c:strRef>
              <c:f>'Club Trends'!$A$33:$A$44</c:f>
              <c:strCache>
                <c:ptCount val="12"/>
                <c:pt idx="0">
                  <c:v>March</c:v>
                </c:pt>
                <c:pt idx="1">
                  <c:v>April</c:v>
                </c:pt>
                <c:pt idx="2">
                  <c:v>May</c:v>
                </c:pt>
                <c:pt idx="3">
                  <c:v>June</c:v>
                </c:pt>
                <c:pt idx="4">
                  <c:v>July</c:v>
                </c:pt>
                <c:pt idx="5">
                  <c:v>August</c:v>
                </c:pt>
                <c:pt idx="6">
                  <c:v>September</c:v>
                </c:pt>
                <c:pt idx="7">
                  <c:v>October</c:v>
                </c:pt>
                <c:pt idx="8">
                  <c:v>November</c:v>
                </c:pt>
                <c:pt idx="9">
                  <c:v>December</c:v>
                </c:pt>
                <c:pt idx="10">
                  <c:v>January</c:v>
                </c:pt>
                <c:pt idx="11">
                  <c:v>February</c:v>
                </c:pt>
              </c:strCache>
            </c:strRef>
          </c:cat>
          <c:val>
            <c:numRef>
              <c:f>'Club Trends'!$J$33:$J$44</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4DDB-436F-85C6-11C4E9199850}"/>
            </c:ext>
          </c:extLst>
        </c:ser>
        <c:dLbls>
          <c:showLegendKey val="0"/>
          <c:showVal val="0"/>
          <c:showCatName val="0"/>
          <c:showSerName val="0"/>
          <c:showPercent val="0"/>
          <c:showBubbleSize val="0"/>
        </c:dLbls>
        <c:smooth val="0"/>
        <c:axId val="1281963504"/>
        <c:axId val="1286972640"/>
      </c:lineChart>
      <c:catAx>
        <c:axId val="1281963504"/>
        <c:scaling>
          <c:orientation val="minMax"/>
        </c:scaling>
        <c:delete val="0"/>
        <c:axPos val="b"/>
        <c:title>
          <c:tx>
            <c:rich>
              <a:bodyPr/>
              <a:lstStyle/>
              <a:p>
                <a:pPr lvl="0">
                  <a:defRPr b="1" i="0"/>
                </a:pPr>
                <a:r>
                  <a:rPr lang="en-US"/>
                  <a:t>Months</a:t>
                </a:r>
              </a:p>
            </c:rich>
          </c:tx>
          <c:overlay val="0"/>
        </c:title>
        <c:numFmt formatCode="General" sourceLinked="1"/>
        <c:majorTickMark val="cross"/>
        <c:minorTickMark val="cross"/>
        <c:tickLblPos val="nextTo"/>
        <c:txPr>
          <a:bodyPr/>
          <a:lstStyle/>
          <a:p>
            <a:pPr lvl="0">
              <a:defRPr b="1" i="0"/>
            </a:pPr>
            <a:endParaRPr lang="en-US"/>
          </a:p>
        </c:txPr>
        <c:crossAx val="1286972640"/>
        <c:crosses val="autoZero"/>
        <c:auto val="1"/>
        <c:lblAlgn val="ctr"/>
        <c:lblOffset val="100"/>
        <c:noMultiLvlLbl val="1"/>
      </c:catAx>
      <c:valAx>
        <c:axId val="1286972640"/>
        <c:scaling>
          <c:orientation val="minMax"/>
        </c:scaling>
        <c:delete val="0"/>
        <c:axPos val="l"/>
        <c:majorGridlines>
          <c:spPr>
            <a:ln>
              <a:solidFill>
                <a:srgbClr val="B7B7B7"/>
              </a:solidFill>
            </a:ln>
          </c:spPr>
        </c:majorGridlines>
        <c:title>
          <c:tx>
            <c:rich>
              <a:bodyPr/>
              <a:lstStyle/>
              <a:p>
                <a:pPr lvl="0">
                  <a:defRPr b="1" i="0"/>
                </a:pPr>
                <a:r>
                  <a:rPr lang="en-US"/>
                  <a:t>Number of Hours</a:t>
                </a:r>
              </a:p>
            </c:rich>
          </c:tx>
          <c:overlay val="0"/>
        </c:title>
        <c:numFmt formatCode="0.00" sourceLinked="1"/>
        <c:majorTickMark val="cross"/>
        <c:minorTickMark val="cross"/>
        <c:tickLblPos val="nextTo"/>
        <c:spPr>
          <a:ln w="47625">
            <a:noFill/>
          </a:ln>
        </c:spPr>
        <c:txPr>
          <a:bodyPr/>
          <a:lstStyle/>
          <a:p>
            <a:pPr lvl="0">
              <a:defRPr b="1" i="0"/>
            </a:pPr>
            <a:endParaRPr lang="en-US"/>
          </a:p>
        </c:txPr>
        <c:crossAx val="1281963504"/>
        <c:crosses val="autoZero"/>
        <c:crossBetween val="between"/>
      </c:valAx>
      <c:spPr>
        <a:solidFill>
          <a:srgbClr val="FFFFFF"/>
        </a:solidFill>
      </c:spPr>
    </c:plotArea>
    <c:legend>
      <c:legendPos val="r"/>
      <c:overlay val="0"/>
    </c:legend>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18"/>
  <c:chart>
    <c:title>
      <c:tx>
        <c:rich>
          <a:bodyPr/>
          <a:lstStyle/>
          <a:p>
            <a:pPr lvl="0">
              <a:defRPr b="1" i="0"/>
            </a:pPr>
            <a:r>
              <a:rPr lang="en-US"/>
              <a:t>Total Money Fundraised for DFIS per Month</a:t>
            </a:r>
          </a:p>
        </c:rich>
      </c:tx>
      <c:overlay val="0"/>
    </c:title>
    <c:autoTitleDeleted val="0"/>
    <c:plotArea>
      <c:layout/>
      <c:lineChart>
        <c:grouping val="standard"/>
        <c:varyColors val="1"/>
        <c:ser>
          <c:idx val="0"/>
          <c:order val="0"/>
          <c:spPr>
            <a:ln w="25400" cmpd="sng">
              <a:solidFill>
                <a:srgbClr val="4F81BD"/>
              </a:solidFill>
            </a:ln>
          </c:spPr>
          <c:marker>
            <c:symbol val="none"/>
          </c:marker>
          <c:cat>
            <c:strRef>
              <c:f>'Club Trends'!$B$49:$B$60</c:f>
              <c:strCache>
                <c:ptCount val="12"/>
                <c:pt idx="0">
                  <c:v>March</c:v>
                </c:pt>
                <c:pt idx="1">
                  <c:v>April</c:v>
                </c:pt>
                <c:pt idx="2">
                  <c:v>May</c:v>
                </c:pt>
                <c:pt idx="3">
                  <c:v>June</c:v>
                </c:pt>
                <c:pt idx="4">
                  <c:v>July</c:v>
                </c:pt>
                <c:pt idx="5">
                  <c:v>August</c:v>
                </c:pt>
                <c:pt idx="6">
                  <c:v>September</c:v>
                </c:pt>
                <c:pt idx="7">
                  <c:v>October</c:v>
                </c:pt>
                <c:pt idx="8">
                  <c:v>November</c:v>
                </c:pt>
                <c:pt idx="9">
                  <c:v>December</c:v>
                </c:pt>
                <c:pt idx="10">
                  <c:v>January</c:v>
                </c:pt>
                <c:pt idx="11">
                  <c:v>February</c:v>
                </c:pt>
              </c:strCache>
            </c:strRef>
          </c:cat>
          <c:val>
            <c:numRef>
              <c:f>'Club Trends'!$D$49:$D$60</c:f>
              <c:numCache>
                <c:formatCode>0.00</c:formatCode>
                <c:ptCount val="12"/>
              </c:numCache>
            </c:numRef>
          </c:val>
          <c:smooth val="0"/>
          <c:extLst>
            <c:ext xmlns:c16="http://schemas.microsoft.com/office/drawing/2014/chart" uri="{C3380CC4-5D6E-409C-BE32-E72D297353CC}">
              <c16:uniqueId val="{00000000-571C-424F-B298-0A9F21B45213}"/>
            </c:ext>
          </c:extLst>
        </c:ser>
        <c:ser>
          <c:idx val="1"/>
          <c:order val="1"/>
          <c:spPr>
            <a:ln w="25400" cmpd="sng">
              <a:solidFill>
                <a:srgbClr val="F79646"/>
              </a:solidFill>
            </a:ln>
          </c:spPr>
          <c:marker>
            <c:symbol val="none"/>
          </c:marker>
          <c:cat>
            <c:strRef>
              <c:f>'Club Trends'!$B$49:$B$60</c:f>
              <c:strCache>
                <c:ptCount val="12"/>
                <c:pt idx="0">
                  <c:v>March</c:v>
                </c:pt>
                <c:pt idx="1">
                  <c:v>April</c:v>
                </c:pt>
                <c:pt idx="2">
                  <c:v>May</c:v>
                </c:pt>
                <c:pt idx="3">
                  <c:v>June</c:v>
                </c:pt>
                <c:pt idx="4">
                  <c:v>July</c:v>
                </c:pt>
                <c:pt idx="5">
                  <c:v>August</c:v>
                </c:pt>
                <c:pt idx="6">
                  <c:v>September</c:v>
                </c:pt>
                <c:pt idx="7">
                  <c:v>October</c:v>
                </c:pt>
                <c:pt idx="8">
                  <c:v>November</c:v>
                </c:pt>
                <c:pt idx="9">
                  <c:v>December</c:v>
                </c:pt>
                <c:pt idx="10">
                  <c:v>January</c:v>
                </c:pt>
                <c:pt idx="11">
                  <c:v>February</c:v>
                </c:pt>
              </c:strCache>
            </c:strRef>
          </c:cat>
          <c:val>
            <c:numRef>
              <c:f>'Club Trends'!$E$49:$E$60</c:f>
              <c:numCache>
                <c:formatCode>0.00</c:formatCode>
                <c:ptCount val="12"/>
              </c:numCache>
            </c:numRef>
          </c:val>
          <c:smooth val="0"/>
          <c:extLst>
            <c:ext xmlns:c16="http://schemas.microsoft.com/office/drawing/2014/chart" uri="{C3380CC4-5D6E-409C-BE32-E72D297353CC}">
              <c16:uniqueId val="{00000001-571C-424F-B298-0A9F21B45213}"/>
            </c:ext>
          </c:extLst>
        </c:ser>
        <c:ser>
          <c:idx val="2"/>
          <c:order val="2"/>
          <c:spPr>
            <a:ln w="25400" cmpd="sng">
              <a:solidFill>
                <a:srgbClr val="9BBB59"/>
              </a:solidFill>
            </a:ln>
          </c:spPr>
          <c:marker>
            <c:symbol val="none"/>
          </c:marker>
          <c:cat>
            <c:strRef>
              <c:f>'Club Trends'!$B$49:$B$60</c:f>
              <c:strCache>
                <c:ptCount val="12"/>
                <c:pt idx="0">
                  <c:v>March</c:v>
                </c:pt>
                <c:pt idx="1">
                  <c:v>April</c:v>
                </c:pt>
                <c:pt idx="2">
                  <c:v>May</c:v>
                </c:pt>
                <c:pt idx="3">
                  <c:v>June</c:v>
                </c:pt>
                <c:pt idx="4">
                  <c:v>July</c:v>
                </c:pt>
                <c:pt idx="5">
                  <c:v>August</c:v>
                </c:pt>
                <c:pt idx="6">
                  <c:v>September</c:v>
                </c:pt>
                <c:pt idx="7">
                  <c:v>October</c:v>
                </c:pt>
                <c:pt idx="8">
                  <c:v>November</c:v>
                </c:pt>
                <c:pt idx="9">
                  <c:v>December</c:v>
                </c:pt>
                <c:pt idx="10">
                  <c:v>January</c:v>
                </c:pt>
                <c:pt idx="11">
                  <c:v>February</c:v>
                </c:pt>
              </c:strCache>
            </c:strRef>
          </c:cat>
          <c:val>
            <c:numRef>
              <c:f>'Club Trends'!$F$49:$F$60</c:f>
              <c:numCache>
                <c:formatCode>0.00</c:formatCode>
                <c:ptCount val="12"/>
              </c:numCache>
            </c:numRef>
          </c:val>
          <c:smooth val="0"/>
          <c:extLst>
            <c:ext xmlns:c16="http://schemas.microsoft.com/office/drawing/2014/chart" uri="{C3380CC4-5D6E-409C-BE32-E72D297353CC}">
              <c16:uniqueId val="{00000002-571C-424F-B298-0A9F21B45213}"/>
            </c:ext>
          </c:extLst>
        </c:ser>
        <c:ser>
          <c:idx val="3"/>
          <c:order val="3"/>
          <c:spPr>
            <a:ln w="25400" cmpd="sng">
              <a:solidFill>
                <a:srgbClr val="4BACC6"/>
              </a:solidFill>
            </a:ln>
          </c:spPr>
          <c:marker>
            <c:symbol val="none"/>
          </c:marker>
          <c:cat>
            <c:strRef>
              <c:f>'Club Trends'!$B$49:$B$60</c:f>
              <c:strCache>
                <c:ptCount val="12"/>
                <c:pt idx="0">
                  <c:v>March</c:v>
                </c:pt>
                <c:pt idx="1">
                  <c:v>April</c:v>
                </c:pt>
                <c:pt idx="2">
                  <c:v>May</c:v>
                </c:pt>
                <c:pt idx="3">
                  <c:v>June</c:v>
                </c:pt>
                <c:pt idx="4">
                  <c:v>July</c:v>
                </c:pt>
                <c:pt idx="5">
                  <c:v>August</c:v>
                </c:pt>
                <c:pt idx="6">
                  <c:v>September</c:v>
                </c:pt>
                <c:pt idx="7">
                  <c:v>October</c:v>
                </c:pt>
                <c:pt idx="8">
                  <c:v>November</c:v>
                </c:pt>
                <c:pt idx="9">
                  <c:v>December</c:v>
                </c:pt>
                <c:pt idx="10">
                  <c:v>January</c:v>
                </c:pt>
                <c:pt idx="11">
                  <c:v>February</c:v>
                </c:pt>
              </c:strCache>
            </c:strRef>
          </c:cat>
          <c:val>
            <c:numRef>
              <c:f>'Club Trends'!$G$49:$G$60</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571C-424F-B298-0A9F21B45213}"/>
            </c:ext>
          </c:extLst>
        </c:ser>
        <c:dLbls>
          <c:showLegendKey val="0"/>
          <c:showVal val="0"/>
          <c:showCatName val="0"/>
          <c:showSerName val="0"/>
          <c:showPercent val="0"/>
          <c:showBubbleSize val="0"/>
        </c:dLbls>
        <c:smooth val="0"/>
        <c:axId val="1286969920"/>
        <c:axId val="1286971008"/>
      </c:lineChart>
      <c:catAx>
        <c:axId val="1286969920"/>
        <c:scaling>
          <c:orientation val="minMax"/>
        </c:scaling>
        <c:delete val="0"/>
        <c:axPos val="b"/>
        <c:title>
          <c:tx>
            <c:rich>
              <a:bodyPr/>
              <a:lstStyle/>
              <a:p>
                <a:pPr lvl="0">
                  <a:defRPr b="1" i="0"/>
                </a:pPr>
                <a:r>
                  <a:rPr lang="en-US"/>
                  <a:t>Months</a:t>
                </a:r>
              </a:p>
            </c:rich>
          </c:tx>
          <c:overlay val="0"/>
        </c:title>
        <c:numFmt formatCode="General" sourceLinked="1"/>
        <c:majorTickMark val="cross"/>
        <c:minorTickMark val="cross"/>
        <c:tickLblPos val="nextTo"/>
        <c:txPr>
          <a:bodyPr/>
          <a:lstStyle/>
          <a:p>
            <a:pPr lvl="0">
              <a:defRPr b="1" i="0"/>
            </a:pPr>
            <a:endParaRPr lang="en-US"/>
          </a:p>
        </c:txPr>
        <c:crossAx val="1286971008"/>
        <c:crosses val="autoZero"/>
        <c:auto val="1"/>
        <c:lblAlgn val="ctr"/>
        <c:lblOffset val="100"/>
        <c:noMultiLvlLbl val="1"/>
      </c:catAx>
      <c:valAx>
        <c:axId val="1286971008"/>
        <c:scaling>
          <c:orientation val="minMax"/>
        </c:scaling>
        <c:delete val="0"/>
        <c:axPos val="l"/>
        <c:majorGridlines>
          <c:spPr>
            <a:ln>
              <a:solidFill>
                <a:srgbClr val="B7B7B7"/>
              </a:solidFill>
            </a:ln>
          </c:spPr>
        </c:majorGridlines>
        <c:title>
          <c:tx>
            <c:rich>
              <a:bodyPr/>
              <a:lstStyle/>
              <a:p>
                <a:pPr lvl="0">
                  <a:defRPr b="1" i="0"/>
                </a:pPr>
                <a:r>
                  <a:rPr lang="en-US"/>
                  <a:t>Amount of Money (in Dollars)</a:t>
                </a:r>
              </a:p>
            </c:rich>
          </c:tx>
          <c:overlay val="0"/>
        </c:title>
        <c:numFmt formatCode="0.00" sourceLinked="1"/>
        <c:majorTickMark val="cross"/>
        <c:minorTickMark val="cross"/>
        <c:tickLblPos val="nextTo"/>
        <c:spPr>
          <a:ln w="47625">
            <a:noFill/>
          </a:ln>
        </c:spPr>
        <c:txPr>
          <a:bodyPr/>
          <a:lstStyle/>
          <a:p>
            <a:pPr lvl="0">
              <a:defRPr b="1" i="0"/>
            </a:pPr>
            <a:endParaRPr lang="en-US"/>
          </a:p>
        </c:txPr>
        <c:crossAx val="1286969920"/>
        <c:crosses val="autoZero"/>
        <c:crossBetween val="between"/>
      </c:valAx>
      <c:spPr>
        <a:solidFill>
          <a:srgbClr val="FFFFFF"/>
        </a:solidFill>
      </c:spPr>
    </c:plotArea>
    <c:legend>
      <c:legendPos val="r"/>
      <c:overlay val="0"/>
    </c:legend>
    <c:plotVisOnly val="1"/>
    <c:dispBlanksAs val="zero"/>
    <c:showDLblsOverMax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18"/>
  <c:chart>
    <c:title>
      <c:tx>
        <c:rich>
          <a:bodyPr/>
          <a:lstStyle/>
          <a:p>
            <a:pPr lvl="0">
              <a:defRPr b="1" i="0"/>
            </a:pPr>
            <a:r>
              <a:rPr lang="en-US"/>
              <a:t>Club Service through Spring</a:t>
            </a:r>
          </a:p>
        </c:rich>
      </c:tx>
      <c:overlay val="0"/>
    </c:title>
    <c:autoTitleDeleted val="0"/>
    <c:plotArea>
      <c:layout/>
      <c:lineChart>
        <c:grouping val="standard"/>
        <c:varyColors val="0"/>
        <c:ser>
          <c:idx val="0"/>
          <c:order val="0"/>
          <c:spPr>
            <a:ln w="25400" cmpd="sng">
              <a:solidFill>
                <a:srgbClr val="9BBB59"/>
              </a:solidFill>
            </a:ln>
          </c:spPr>
          <c:marker>
            <c:symbol val="none"/>
          </c:marker>
          <c:cat>
            <c:strRef>
              <c:f>'Spring Reflection'!$A$23:$A$25</c:f>
              <c:strCache>
                <c:ptCount val="3"/>
                <c:pt idx="0">
                  <c:v>March</c:v>
                </c:pt>
                <c:pt idx="1">
                  <c:v>April</c:v>
                </c:pt>
                <c:pt idx="2">
                  <c:v>May</c:v>
                </c:pt>
              </c:strCache>
            </c:strRef>
          </c:cat>
          <c:val>
            <c:numRef>
              <c:f>'Spring Reflection'!$E$23:$E$25</c:f>
              <c:numCache>
                <c:formatCode>0.00</c:formatCode>
                <c:ptCount val="3"/>
                <c:pt idx="0">
                  <c:v>0</c:v>
                </c:pt>
                <c:pt idx="1">
                  <c:v>0</c:v>
                </c:pt>
                <c:pt idx="2">
                  <c:v>0</c:v>
                </c:pt>
              </c:numCache>
            </c:numRef>
          </c:val>
          <c:smooth val="0"/>
          <c:extLst>
            <c:ext xmlns:c16="http://schemas.microsoft.com/office/drawing/2014/chart" uri="{C3380CC4-5D6E-409C-BE32-E72D297353CC}">
              <c16:uniqueId val="{00000000-5C0A-457A-BEA8-2140E81E84DA}"/>
            </c:ext>
          </c:extLst>
        </c:ser>
        <c:dLbls>
          <c:showLegendKey val="0"/>
          <c:showVal val="0"/>
          <c:showCatName val="0"/>
          <c:showSerName val="0"/>
          <c:showPercent val="0"/>
          <c:showBubbleSize val="0"/>
        </c:dLbls>
        <c:smooth val="0"/>
        <c:axId val="1286966112"/>
        <c:axId val="1286960128"/>
      </c:lineChart>
      <c:catAx>
        <c:axId val="1286966112"/>
        <c:scaling>
          <c:orientation val="minMax"/>
        </c:scaling>
        <c:delete val="0"/>
        <c:axPos val="b"/>
        <c:title>
          <c:tx>
            <c:rich>
              <a:bodyPr/>
              <a:lstStyle/>
              <a:p>
                <a:pPr lvl="0">
                  <a:defRPr b="1" i="0"/>
                </a:pPr>
                <a:r>
                  <a:rPr lang="en-US"/>
                  <a:t>Months</a:t>
                </a:r>
              </a:p>
            </c:rich>
          </c:tx>
          <c:overlay val="0"/>
        </c:title>
        <c:numFmt formatCode="General" sourceLinked="1"/>
        <c:majorTickMark val="cross"/>
        <c:minorTickMark val="cross"/>
        <c:tickLblPos val="nextTo"/>
        <c:txPr>
          <a:bodyPr/>
          <a:lstStyle/>
          <a:p>
            <a:pPr lvl="0">
              <a:defRPr sz="900" b="0" i="0">
                <a:solidFill>
                  <a:srgbClr val="595959"/>
                </a:solidFill>
              </a:defRPr>
            </a:pPr>
            <a:endParaRPr lang="en-US"/>
          </a:p>
        </c:txPr>
        <c:crossAx val="1286960128"/>
        <c:crosses val="autoZero"/>
        <c:auto val="1"/>
        <c:lblAlgn val="ctr"/>
        <c:lblOffset val="100"/>
        <c:noMultiLvlLbl val="1"/>
      </c:catAx>
      <c:valAx>
        <c:axId val="1286960128"/>
        <c:scaling>
          <c:orientation val="minMax"/>
        </c:scaling>
        <c:delete val="0"/>
        <c:axPos val="l"/>
        <c:majorGridlines>
          <c:spPr>
            <a:ln>
              <a:solidFill>
                <a:srgbClr val="D9D9D9"/>
              </a:solidFill>
            </a:ln>
          </c:spPr>
        </c:majorGridlines>
        <c:title>
          <c:tx>
            <c:rich>
              <a:bodyPr/>
              <a:lstStyle/>
              <a:p>
                <a:pPr lvl="0">
                  <a:defRPr b="1" i="0"/>
                </a:pPr>
                <a:r>
                  <a:rPr lang="en-US"/>
                  <a:t>Number of Hours</a:t>
                </a:r>
              </a:p>
            </c:rich>
          </c:tx>
          <c:overlay val="0"/>
        </c:title>
        <c:numFmt formatCode="0.00" sourceLinked="1"/>
        <c:majorTickMark val="cross"/>
        <c:minorTickMark val="cross"/>
        <c:tickLblPos val="nextTo"/>
        <c:spPr>
          <a:ln w="47625">
            <a:noFill/>
          </a:ln>
        </c:spPr>
        <c:txPr>
          <a:bodyPr/>
          <a:lstStyle/>
          <a:p>
            <a:pPr lvl="0">
              <a:defRPr sz="900" b="0" i="0">
                <a:solidFill>
                  <a:srgbClr val="595959"/>
                </a:solidFill>
              </a:defRPr>
            </a:pPr>
            <a:endParaRPr lang="en-US"/>
          </a:p>
        </c:txPr>
        <c:crossAx val="1286966112"/>
        <c:crosses val="autoZero"/>
        <c:crossBetween val="between"/>
      </c:valAx>
      <c:spPr>
        <a:solidFill>
          <a:srgbClr val="FFFFFF"/>
        </a:solidFill>
      </c:spPr>
    </c:plotArea>
    <c:legend>
      <c:legendPos val="b"/>
      <c:overlay val="0"/>
      <c:txPr>
        <a:bodyPr/>
        <a:lstStyle/>
        <a:p>
          <a:pPr lvl="0">
            <a:defRPr sz="900">
              <a:solidFill>
                <a:srgbClr val="595959"/>
              </a:solidFill>
            </a:defRPr>
          </a:pPr>
          <a:endParaRPr lang="en-US"/>
        </a:p>
      </c:txPr>
    </c:legend>
    <c:plotVisOnly val="1"/>
    <c:dispBlanksAs val="zero"/>
    <c:showDLblsOverMax val="1"/>
  </c:chart>
  <c:spPr>
    <a:solidFill>
      <a:srgbClr val="FFFFFF"/>
    </a:solidFill>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18"/>
  <c:chart>
    <c:title>
      <c:tx>
        <c:rich>
          <a:bodyPr/>
          <a:lstStyle/>
          <a:p>
            <a:pPr lvl="0">
              <a:defRPr b="1" i="0"/>
            </a:pPr>
            <a:r>
              <a:rPr lang="en-US"/>
              <a:t>Club Service through Summer</a:t>
            </a:r>
          </a:p>
        </c:rich>
      </c:tx>
      <c:overlay val="0"/>
    </c:title>
    <c:autoTitleDeleted val="0"/>
    <c:plotArea>
      <c:layout/>
      <c:lineChart>
        <c:grouping val="standard"/>
        <c:varyColors val="0"/>
        <c:ser>
          <c:idx val="0"/>
          <c:order val="0"/>
          <c:spPr>
            <a:ln w="25400" cmpd="sng">
              <a:solidFill>
                <a:srgbClr val="FF0000"/>
              </a:solidFill>
            </a:ln>
          </c:spPr>
          <c:marker>
            <c:symbol val="none"/>
          </c:marker>
          <c:cat>
            <c:strRef>
              <c:f>'Summer Reflection'!$A$23:$A$25</c:f>
              <c:strCache>
                <c:ptCount val="3"/>
                <c:pt idx="0">
                  <c:v>June</c:v>
                </c:pt>
                <c:pt idx="1">
                  <c:v>July</c:v>
                </c:pt>
                <c:pt idx="2">
                  <c:v>August</c:v>
                </c:pt>
              </c:strCache>
            </c:strRef>
          </c:cat>
          <c:val>
            <c:numRef>
              <c:f>'Summer Reflection'!$E$23:$E$25</c:f>
              <c:numCache>
                <c:formatCode>0.00</c:formatCode>
                <c:ptCount val="3"/>
                <c:pt idx="0">
                  <c:v>0</c:v>
                </c:pt>
                <c:pt idx="1">
                  <c:v>0</c:v>
                </c:pt>
                <c:pt idx="2">
                  <c:v>0</c:v>
                </c:pt>
              </c:numCache>
            </c:numRef>
          </c:val>
          <c:smooth val="0"/>
          <c:extLst>
            <c:ext xmlns:c16="http://schemas.microsoft.com/office/drawing/2014/chart" uri="{C3380CC4-5D6E-409C-BE32-E72D297353CC}">
              <c16:uniqueId val="{00000000-CF37-4266-ACFA-AA784B75D9C6}"/>
            </c:ext>
          </c:extLst>
        </c:ser>
        <c:dLbls>
          <c:showLegendKey val="0"/>
          <c:showVal val="0"/>
          <c:showCatName val="0"/>
          <c:showSerName val="0"/>
          <c:showPercent val="0"/>
          <c:showBubbleSize val="0"/>
        </c:dLbls>
        <c:smooth val="0"/>
        <c:axId val="1286961216"/>
        <c:axId val="1286966656"/>
      </c:lineChart>
      <c:catAx>
        <c:axId val="1286961216"/>
        <c:scaling>
          <c:orientation val="minMax"/>
        </c:scaling>
        <c:delete val="0"/>
        <c:axPos val="b"/>
        <c:title>
          <c:tx>
            <c:rich>
              <a:bodyPr/>
              <a:lstStyle/>
              <a:p>
                <a:pPr lvl="0">
                  <a:defRPr b="1" i="0"/>
                </a:pPr>
                <a:r>
                  <a:rPr lang="en-US"/>
                  <a:t>Months</a:t>
                </a:r>
              </a:p>
            </c:rich>
          </c:tx>
          <c:overlay val="0"/>
        </c:title>
        <c:numFmt formatCode="General" sourceLinked="1"/>
        <c:majorTickMark val="cross"/>
        <c:minorTickMark val="cross"/>
        <c:tickLblPos val="nextTo"/>
        <c:txPr>
          <a:bodyPr/>
          <a:lstStyle/>
          <a:p>
            <a:pPr lvl="0">
              <a:defRPr sz="900" b="0" i="0">
                <a:solidFill>
                  <a:srgbClr val="595959"/>
                </a:solidFill>
              </a:defRPr>
            </a:pPr>
            <a:endParaRPr lang="en-US"/>
          </a:p>
        </c:txPr>
        <c:crossAx val="1286966656"/>
        <c:crosses val="autoZero"/>
        <c:auto val="1"/>
        <c:lblAlgn val="ctr"/>
        <c:lblOffset val="100"/>
        <c:noMultiLvlLbl val="1"/>
      </c:catAx>
      <c:valAx>
        <c:axId val="1286966656"/>
        <c:scaling>
          <c:orientation val="minMax"/>
        </c:scaling>
        <c:delete val="0"/>
        <c:axPos val="l"/>
        <c:majorGridlines>
          <c:spPr>
            <a:ln>
              <a:solidFill>
                <a:srgbClr val="D9D9D9"/>
              </a:solidFill>
            </a:ln>
          </c:spPr>
        </c:majorGridlines>
        <c:title>
          <c:tx>
            <c:rich>
              <a:bodyPr/>
              <a:lstStyle/>
              <a:p>
                <a:pPr lvl="0">
                  <a:defRPr b="1" i="0"/>
                </a:pPr>
                <a:r>
                  <a:rPr lang="en-US"/>
                  <a:t>Number of Hours</a:t>
                </a:r>
              </a:p>
            </c:rich>
          </c:tx>
          <c:overlay val="0"/>
        </c:title>
        <c:numFmt formatCode="0.00" sourceLinked="1"/>
        <c:majorTickMark val="cross"/>
        <c:minorTickMark val="cross"/>
        <c:tickLblPos val="nextTo"/>
        <c:spPr>
          <a:ln w="47625">
            <a:noFill/>
          </a:ln>
        </c:spPr>
        <c:txPr>
          <a:bodyPr/>
          <a:lstStyle/>
          <a:p>
            <a:pPr lvl="0">
              <a:defRPr sz="900" b="0" i="0">
                <a:solidFill>
                  <a:srgbClr val="595959"/>
                </a:solidFill>
              </a:defRPr>
            </a:pPr>
            <a:endParaRPr lang="en-US"/>
          </a:p>
        </c:txPr>
        <c:crossAx val="1286961216"/>
        <c:crosses val="autoZero"/>
        <c:crossBetween val="between"/>
      </c:valAx>
      <c:spPr>
        <a:solidFill>
          <a:srgbClr val="FFFFFF"/>
        </a:solidFill>
      </c:spPr>
    </c:plotArea>
    <c:legend>
      <c:legendPos val="b"/>
      <c:overlay val="0"/>
      <c:txPr>
        <a:bodyPr/>
        <a:lstStyle/>
        <a:p>
          <a:pPr lvl="0">
            <a:defRPr sz="900">
              <a:solidFill>
                <a:srgbClr val="595959"/>
              </a:solidFill>
            </a:defRPr>
          </a:pPr>
          <a:endParaRPr lang="en-US"/>
        </a:p>
      </c:txPr>
    </c:legend>
    <c:plotVisOnly val="1"/>
    <c:dispBlanksAs val="zero"/>
    <c:showDLblsOverMax val="1"/>
  </c:chart>
  <c:spPr>
    <a:solidFill>
      <a:srgbClr val="FFFFFF"/>
    </a:solidFill>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18"/>
  <c:chart>
    <c:title>
      <c:tx>
        <c:rich>
          <a:bodyPr/>
          <a:lstStyle/>
          <a:p>
            <a:pPr lvl="0">
              <a:defRPr b="1" i="0"/>
            </a:pPr>
            <a:r>
              <a:rPr lang="en-US"/>
              <a:t>Club Service through Fall</a:t>
            </a:r>
          </a:p>
        </c:rich>
      </c:tx>
      <c:overlay val="0"/>
    </c:title>
    <c:autoTitleDeleted val="0"/>
    <c:plotArea>
      <c:layout/>
      <c:lineChart>
        <c:grouping val="standard"/>
        <c:varyColors val="0"/>
        <c:ser>
          <c:idx val="0"/>
          <c:order val="0"/>
          <c:spPr>
            <a:ln w="25400" cmpd="sng">
              <a:solidFill>
                <a:srgbClr val="301413"/>
              </a:solidFill>
            </a:ln>
          </c:spPr>
          <c:marker>
            <c:symbol val="none"/>
          </c:marker>
          <c:cat>
            <c:strRef>
              <c:f>'Fall Reflection'!$A$23:$A$25</c:f>
              <c:strCache>
                <c:ptCount val="3"/>
                <c:pt idx="0">
                  <c:v>September</c:v>
                </c:pt>
                <c:pt idx="1">
                  <c:v>October</c:v>
                </c:pt>
                <c:pt idx="2">
                  <c:v>November</c:v>
                </c:pt>
              </c:strCache>
            </c:strRef>
          </c:cat>
          <c:val>
            <c:numRef>
              <c:f>'Fall Reflection'!$E$23:$E$25</c:f>
              <c:numCache>
                <c:formatCode>0.00</c:formatCode>
                <c:ptCount val="3"/>
                <c:pt idx="0">
                  <c:v>0</c:v>
                </c:pt>
                <c:pt idx="1">
                  <c:v>0</c:v>
                </c:pt>
                <c:pt idx="2">
                  <c:v>0</c:v>
                </c:pt>
              </c:numCache>
            </c:numRef>
          </c:val>
          <c:smooth val="0"/>
          <c:extLst>
            <c:ext xmlns:c16="http://schemas.microsoft.com/office/drawing/2014/chart" uri="{C3380CC4-5D6E-409C-BE32-E72D297353CC}">
              <c16:uniqueId val="{00000000-84E5-417C-AEE4-9AC4AFB83812}"/>
            </c:ext>
          </c:extLst>
        </c:ser>
        <c:dLbls>
          <c:showLegendKey val="0"/>
          <c:showVal val="0"/>
          <c:showCatName val="0"/>
          <c:showSerName val="0"/>
          <c:showPercent val="0"/>
          <c:showBubbleSize val="0"/>
        </c:dLbls>
        <c:smooth val="0"/>
        <c:axId val="1286968832"/>
        <c:axId val="1286972096"/>
      </c:lineChart>
      <c:catAx>
        <c:axId val="1286968832"/>
        <c:scaling>
          <c:orientation val="minMax"/>
        </c:scaling>
        <c:delete val="0"/>
        <c:axPos val="b"/>
        <c:title>
          <c:tx>
            <c:rich>
              <a:bodyPr/>
              <a:lstStyle/>
              <a:p>
                <a:pPr lvl="0">
                  <a:defRPr b="1" i="0"/>
                </a:pPr>
                <a:r>
                  <a:rPr lang="en-US"/>
                  <a:t>Months</a:t>
                </a:r>
              </a:p>
            </c:rich>
          </c:tx>
          <c:overlay val="0"/>
        </c:title>
        <c:numFmt formatCode="General" sourceLinked="1"/>
        <c:majorTickMark val="cross"/>
        <c:minorTickMark val="cross"/>
        <c:tickLblPos val="nextTo"/>
        <c:txPr>
          <a:bodyPr/>
          <a:lstStyle/>
          <a:p>
            <a:pPr lvl="0">
              <a:defRPr sz="900" b="0" i="0">
                <a:solidFill>
                  <a:srgbClr val="595959"/>
                </a:solidFill>
              </a:defRPr>
            </a:pPr>
            <a:endParaRPr lang="en-US"/>
          </a:p>
        </c:txPr>
        <c:crossAx val="1286972096"/>
        <c:crosses val="autoZero"/>
        <c:auto val="1"/>
        <c:lblAlgn val="ctr"/>
        <c:lblOffset val="100"/>
        <c:noMultiLvlLbl val="1"/>
      </c:catAx>
      <c:valAx>
        <c:axId val="1286972096"/>
        <c:scaling>
          <c:orientation val="minMax"/>
        </c:scaling>
        <c:delete val="0"/>
        <c:axPos val="l"/>
        <c:majorGridlines>
          <c:spPr>
            <a:ln>
              <a:solidFill>
                <a:srgbClr val="D9D9D9"/>
              </a:solidFill>
            </a:ln>
          </c:spPr>
        </c:majorGridlines>
        <c:title>
          <c:tx>
            <c:rich>
              <a:bodyPr/>
              <a:lstStyle/>
              <a:p>
                <a:pPr lvl="0">
                  <a:defRPr b="1" i="0"/>
                </a:pPr>
                <a:r>
                  <a:rPr lang="en-US"/>
                  <a:t>Number of Hours</a:t>
                </a:r>
              </a:p>
            </c:rich>
          </c:tx>
          <c:overlay val="0"/>
        </c:title>
        <c:numFmt formatCode="0.00" sourceLinked="1"/>
        <c:majorTickMark val="cross"/>
        <c:minorTickMark val="cross"/>
        <c:tickLblPos val="nextTo"/>
        <c:spPr>
          <a:ln w="47625">
            <a:noFill/>
          </a:ln>
        </c:spPr>
        <c:txPr>
          <a:bodyPr/>
          <a:lstStyle/>
          <a:p>
            <a:pPr lvl="0">
              <a:defRPr sz="900" b="0" i="0">
                <a:solidFill>
                  <a:srgbClr val="595959"/>
                </a:solidFill>
              </a:defRPr>
            </a:pPr>
            <a:endParaRPr lang="en-US"/>
          </a:p>
        </c:txPr>
        <c:crossAx val="1286968832"/>
        <c:crosses val="autoZero"/>
        <c:crossBetween val="between"/>
      </c:valAx>
      <c:spPr>
        <a:solidFill>
          <a:srgbClr val="FFFFFF"/>
        </a:solidFill>
      </c:spPr>
    </c:plotArea>
    <c:legend>
      <c:legendPos val="b"/>
      <c:overlay val="0"/>
      <c:txPr>
        <a:bodyPr/>
        <a:lstStyle/>
        <a:p>
          <a:pPr lvl="0">
            <a:defRPr sz="900">
              <a:solidFill>
                <a:srgbClr val="595959"/>
              </a:solidFill>
            </a:defRPr>
          </a:pPr>
          <a:endParaRPr lang="en-US"/>
        </a:p>
      </c:txPr>
    </c:legend>
    <c:plotVisOnly val="1"/>
    <c:dispBlanksAs val="zero"/>
    <c:showDLblsOverMax val="1"/>
  </c:chart>
  <c:spPr>
    <a:solidFill>
      <a:srgbClr val="FFFFFF"/>
    </a:solidFill>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18"/>
  <c:chart>
    <c:title>
      <c:tx>
        <c:rich>
          <a:bodyPr/>
          <a:lstStyle/>
          <a:p>
            <a:pPr lvl="0">
              <a:defRPr b="1" i="0"/>
            </a:pPr>
            <a:r>
              <a:rPr lang="en-US"/>
              <a:t>Club Service through Winter</a:t>
            </a:r>
          </a:p>
        </c:rich>
      </c:tx>
      <c:overlay val="0"/>
    </c:title>
    <c:autoTitleDeleted val="0"/>
    <c:plotArea>
      <c:layout/>
      <c:lineChart>
        <c:grouping val="standard"/>
        <c:varyColors val="0"/>
        <c:ser>
          <c:idx val="0"/>
          <c:order val="0"/>
          <c:spPr>
            <a:ln w="25400" cmpd="sng">
              <a:solidFill>
                <a:srgbClr val="66CCFF"/>
              </a:solidFill>
            </a:ln>
          </c:spPr>
          <c:marker>
            <c:symbol val="none"/>
          </c:marker>
          <c:cat>
            <c:strRef>
              <c:f>'Winter Reflection'!$A$23:$A$25</c:f>
              <c:strCache>
                <c:ptCount val="3"/>
                <c:pt idx="0">
                  <c:v>December</c:v>
                </c:pt>
                <c:pt idx="1">
                  <c:v>January</c:v>
                </c:pt>
                <c:pt idx="2">
                  <c:v>February</c:v>
                </c:pt>
              </c:strCache>
            </c:strRef>
          </c:cat>
          <c:val>
            <c:numRef>
              <c:f>'Winter Reflection'!$E$23:$E$25</c:f>
              <c:numCache>
                <c:formatCode>0.00</c:formatCode>
                <c:ptCount val="3"/>
                <c:pt idx="0">
                  <c:v>0</c:v>
                </c:pt>
                <c:pt idx="1">
                  <c:v>0</c:v>
                </c:pt>
                <c:pt idx="2">
                  <c:v>0</c:v>
                </c:pt>
              </c:numCache>
            </c:numRef>
          </c:val>
          <c:smooth val="0"/>
          <c:extLst>
            <c:ext xmlns:c16="http://schemas.microsoft.com/office/drawing/2014/chart" uri="{C3380CC4-5D6E-409C-BE32-E72D297353CC}">
              <c16:uniqueId val="{00000000-3834-4440-A52F-D8F295962308}"/>
            </c:ext>
          </c:extLst>
        </c:ser>
        <c:dLbls>
          <c:showLegendKey val="0"/>
          <c:showVal val="0"/>
          <c:showCatName val="0"/>
          <c:showSerName val="0"/>
          <c:showPercent val="0"/>
          <c:showBubbleSize val="0"/>
        </c:dLbls>
        <c:smooth val="0"/>
        <c:axId val="1286961760"/>
        <c:axId val="1286963392"/>
      </c:lineChart>
      <c:catAx>
        <c:axId val="1286961760"/>
        <c:scaling>
          <c:orientation val="minMax"/>
        </c:scaling>
        <c:delete val="0"/>
        <c:axPos val="b"/>
        <c:title>
          <c:tx>
            <c:rich>
              <a:bodyPr/>
              <a:lstStyle/>
              <a:p>
                <a:pPr lvl="0">
                  <a:defRPr b="1" i="0"/>
                </a:pPr>
                <a:r>
                  <a:rPr lang="en-US"/>
                  <a:t>Months</a:t>
                </a:r>
              </a:p>
            </c:rich>
          </c:tx>
          <c:overlay val="0"/>
        </c:title>
        <c:numFmt formatCode="General" sourceLinked="1"/>
        <c:majorTickMark val="cross"/>
        <c:minorTickMark val="cross"/>
        <c:tickLblPos val="nextTo"/>
        <c:txPr>
          <a:bodyPr/>
          <a:lstStyle/>
          <a:p>
            <a:pPr lvl="0">
              <a:defRPr sz="900" b="0" i="0">
                <a:solidFill>
                  <a:srgbClr val="595959"/>
                </a:solidFill>
              </a:defRPr>
            </a:pPr>
            <a:endParaRPr lang="en-US"/>
          </a:p>
        </c:txPr>
        <c:crossAx val="1286963392"/>
        <c:crosses val="autoZero"/>
        <c:auto val="1"/>
        <c:lblAlgn val="ctr"/>
        <c:lblOffset val="100"/>
        <c:noMultiLvlLbl val="1"/>
      </c:catAx>
      <c:valAx>
        <c:axId val="1286963392"/>
        <c:scaling>
          <c:orientation val="minMax"/>
        </c:scaling>
        <c:delete val="0"/>
        <c:axPos val="l"/>
        <c:majorGridlines>
          <c:spPr>
            <a:ln>
              <a:solidFill>
                <a:srgbClr val="D9D9D9"/>
              </a:solidFill>
            </a:ln>
          </c:spPr>
        </c:majorGridlines>
        <c:title>
          <c:tx>
            <c:rich>
              <a:bodyPr/>
              <a:lstStyle/>
              <a:p>
                <a:pPr lvl="0">
                  <a:defRPr b="1" i="0"/>
                </a:pPr>
                <a:r>
                  <a:rPr lang="en-US"/>
                  <a:t>Number of Hours</a:t>
                </a:r>
              </a:p>
            </c:rich>
          </c:tx>
          <c:overlay val="0"/>
        </c:title>
        <c:numFmt formatCode="0.00" sourceLinked="1"/>
        <c:majorTickMark val="cross"/>
        <c:minorTickMark val="cross"/>
        <c:tickLblPos val="nextTo"/>
        <c:spPr>
          <a:ln w="47625">
            <a:noFill/>
          </a:ln>
        </c:spPr>
        <c:txPr>
          <a:bodyPr/>
          <a:lstStyle/>
          <a:p>
            <a:pPr lvl="0">
              <a:defRPr sz="900" b="0" i="0">
                <a:solidFill>
                  <a:srgbClr val="595959"/>
                </a:solidFill>
              </a:defRPr>
            </a:pPr>
            <a:endParaRPr lang="en-US"/>
          </a:p>
        </c:txPr>
        <c:crossAx val="1286961760"/>
        <c:crosses val="autoZero"/>
        <c:crossBetween val="between"/>
      </c:valAx>
      <c:spPr>
        <a:solidFill>
          <a:srgbClr val="FFFFFF"/>
        </a:solidFill>
      </c:spPr>
    </c:plotArea>
    <c:legend>
      <c:legendPos val="b"/>
      <c:overlay val="0"/>
      <c:txPr>
        <a:bodyPr/>
        <a:lstStyle/>
        <a:p>
          <a:pPr lvl="0">
            <a:defRPr sz="900">
              <a:solidFill>
                <a:srgbClr val="595959"/>
              </a:solidFill>
            </a:defRPr>
          </a:pPr>
          <a:endParaRPr lang="en-US"/>
        </a:p>
      </c:txPr>
    </c:legend>
    <c:plotVisOnly val="1"/>
    <c:dispBlanksAs val="zero"/>
    <c:showDLblsOverMax val="1"/>
  </c:chart>
  <c:spPr>
    <a:solidFill>
      <a:srgbClr val="FFFFFF"/>
    </a:solidFill>
  </c:spPr>
  <c:printSettings>
    <c:headerFooter/>
    <c:pageMargins b="0.75" l="0.7" r="0.7" t="0.75" header="0.3" footer="0.3"/>
    <c:pageSetup/>
  </c:printSettings>
</c:chartSpac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chart" Target="../charts/chart4.xml"/></Relationships>
</file>

<file path=xl/drawings/_rels/drawing12.xml.rels><?xml version="1.0" encoding="UTF-8" standalone="yes"?>
<Relationships xmlns="http://schemas.openxmlformats.org/package/2006/relationships"><Relationship Id="rId1" Type="http://schemas.openxmlformats.org/officeDocument/2006/relationships/image" Target="../media/image8.png"/></Relationships>
</file>

<file path=xl/drawings/_rels/drawing13.xml.rels><?xml version="1.0" encoding="UTF-8" standalone="yes"?>
<Relationships xmlns="http://schemas.openxmlformats.org/package/2006/relationships"><Relationship Id="rId1" Type="http://schemas.openxmlformats.org/officeDocument/2006/relationships/image" Target="../media/image8.png"/></Relationships>
</file>

<file path=xl/drawings/_rels/drawing14.xml.rels><?xml version="1.0" encoding="UTF-8" standalone="yes"?>
<Relationships xmlns="http://schemas.openxmlformats.org/package/2006/relationships"><Relationship Id="rId1" Type="http://schemas.openxmlformats.org/officeDocument/2006/relationships/image" Target="../media/image8.png"/></Relationships>
</file>

<file path=xl/drawings/_rels/drawing1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chart" Target="../charts/chart5.xml"/></Relationships>
</file>

<file path=xl/drawings/_rels/drawing16.xml.rels><?xml version="1.0" encoding="UTF-8" standalone="yes"?>
<Relationships xmlns="http://schemas.openxmlformats.org/package/2006/relationships"><Relationship Id="rId1" Type="http://schemas.openxmlformats.org/officeDocument/2006/relationships/image" Target="../media/image8.png"/></Relationships>
</file>

<file path=xl/drawings/_rels/drawing17.xml.rels><?xml version="1.0" encoding="UTF-8" standalone="yes"?>
<Relationships xmlns="http://schemas.openxmlformats.org/package/2006/relationships"><Relationship Id="rId1" Type="http://schemas.openxmlformats.org/officeDocument/2006/relationships/image" Target="../media/image8.png"/></Relationships>
</file>

<file path=xl/drawings/_rels/drawing18.xml.rels><?xml version="1.0" encoding="UTF-8" standalone="yes"?>
<Relationships xmlns="http://schemas.openxmlformats.org/package/2006/relationships"><Relationship Id="rId1" Type="http://schemas.openxmlformats.org/officeDocument/2006/relationships/image" Target="../media/image8.png"/></Relationships>
</file>

<file path=xl/drawings/_rels/drawing19.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chart" Target="../charts/chart6.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8.png"/></Relationships>
</file>

<file path=xl/drawings/_rels/drawing21.xml.rels><?xml version="1.0" encoding="UTF-8" standalone="yes"?>
<Relationships xmlns="http://schemas.openxmlformats.org/package/2006/relationships"><Relationship Id="rId1" Type="http://schemas.openxmlformats.org/officeDocument/2006/relationships/image" Target="../media/image8.png"/></Relationships>
</file>

<file path=xl/drawings/_rels/drawing22.xml.rels><?xml version="1.0" encoding="UTF-8" standalone="yes"?>
<Relationships xmlns="http://schemas.openxmlformats.org/package/2006/relationships"><Relationship Id="rId1" Type="http://schemas.openxmlformats.org/officeDocument/2006/relationships/image" Target="../media/image8.png"/></Relationships>
</file>

<file path=xl/drawings/_rels/drawing2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chart" Target="../charts/chart7.xml"/></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65314</xdr:rowOff>
    </xdr:from>
    <xdr:to>
      <xdr:col>10</xdr:col>
      <xdr:colOff>821374</xdr:colOff>
      <xdr:row>9</xdr:row>
      <xdr:rowOff>108857</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04800"/>
          <a:ext cx="9203374" cy="88174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26</xdr:col>
      <xdr:colOff>190500</xdr:colOff>
      <xdr:row>58</xdr:row>
      <xdr:rowOff>12700</xdr:rowOff>
    </xdr:to>
    <xdr:sp macro="" textlink="">
      <xdr:nvSpPr>
        <xdr:cNvPr id="6169" name="Rectangle 25" hidden="1">
          <a:extLst>
            <a:ext uri="{FF2B5EF4-FFF2-40B4-BE49-F238E27FC236}">
              <a16:creationId xmlns:a16="http://schemas.microsoft.com/office/drawing/2014/main" id="{00000000-0008-0000-0900-000019180000}"/>
            </a:ext>
          </a:extLst>
        </xdr:cNvPr>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26</xdr:col>
      <xdr:colOff>190500</xdr:colOff>
      <xdr:row>58</xdr:row>
      <xdr:rowOff>12700</xdr:rowOff>
    </xdr:to>
    <xdr:sp macro="" textlink="">
      <xdr:nvSpPr>
        <xdr:cNvPr id="3" name="Rectangle 25" hidden="1">
          <a:extLst>
            <a:ext uri="{FF2B5EF4-FFF2-40B4-BE49-F238E27FC236}">
              <a16:creationId xmlns:a16="http://schemas.microsoft.com/office/drawing/2014/main" id="{00000000-0008-0000-0900-000003000000}"/>
            </a:ext>
          </a:extLst>
        </xdr:cNvPr>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26</xdr:col>
      <xdr:colOff>236220</xdr:colOff>
      <xdr:row>55</xdr:row>
      <xdr:rowOff>175260</xdr:rowOff>
    </xdr:to>
    <xdr:sp macro="" textlink="">
      <xdr:nvSpPr>
        <xdr:cNvPr id="2" name="AutoShape 25">
          <a:extLst>
            <a:ext uri="{FF2B5EF4-FFF2-40B4-BE49-F238E27FC236}">
              <a16:creationId xmlns:a16="http://schemas.microsoft.com/office/drawing/2014/main" id="{00000000-0008-0000-0900-000002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55</xdr:row>
      <xdr:rowOff>175260</xdr:rowOff>
    </xdr:to>
    <xdr:sp macro="" textlink="">
      <xdr:nvSpPr>
        <xdr:cNvPr id="4" name="AutoShape 25">
          <a:extLst>
            <a:ext uri="{FF2B5EF4-FFF2-40B4-BE49-F238E27FC236}">
              <a16:creationId xmlns:a16="http://schemas.microsoft.com/office/drawing/2014/main" id="{00000000-0008-0000-0900-000004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55</xdr:row>
      <xdr:rowOff>175260</xdr:rowOff>
    </xdr:to>
    <xdr:sp macro="" textlink="">
      <xdr:nvSpPr>
        <xdr:cNvPr id="5" name="AutoShape 25">
          <a:extLst>
            <a:ext uri="{FF2B5EF4-FFF2-40B4-BE49-F238E27FC236}">
              <a16:creationId xmlns:a16="http://schemas.microsoft.com/office/drawing/2014/main" id="{00000000-0008-0000-0900-000005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55</xdr:row>
      <xdr:rowOff>175260</xdr:rowOff>
    </xdr:to>
    <xdr:sp macro="" textlink="">
      <xdr:nvSpPr>
        <xdr:cNvPr id="6" name="AutoShape 25">
          <a:extLst>
            <a:ext uri="{FF2B5EF4-FFF2-40B4-BE49-F238E27FC236}">
              <a16:creationId xmlns:a16="http://schemas.microsoft.com/office/drawing/2014/main" id="{00000000-0008-0000-0900-000006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55</xdr:row>
      <xdr:rowOff>175260</xdr:rowOff>
    </xdr:to>
    <xdr:sp macro="" textlink="">
      <xdr:nvSpPr>
        <xdr:cNvPr id="7" name="AutoShape 25">
          <a:extLst>
            <a:ext uri="{FF2B5EF4-FFF2-40B4-BE49-F238E27FC236}">
              <a16:creationId xmlns:a16="http://schemas.microsoft.com/office/drawing/2014/main" id="{00000000-0008-0000-0900-000007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55</xdr:row>
      <xdr:rowOff>175260</xdr:rowOff>
    </xdr:to>
    <xdr:sp macro="" textlink="">
      <xdr:nvSpPr>
        <xdr:cNvPr id="9" name="AutoShape 25">
          <a:extLst>
            <a:ext uri="{FF2B5EF4-FFF2-40B4-BE49-F238E27FC236}">
              <a16:creationId xmlns:a16="http://schemas.microsoft.com/office/drawing/2014/main" id="{00000000-0008-0000-0900-000009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55</xdr:row>
      <xdr:rowOff>175260</xdr:rowOff>
    </xdr:to>
    <xdr:sp macro="" textlink="">
      <xdr:nvSpPr>
        <xdr:cNvPr id="10" name="AutoShape 25">
          <a:extLst>
            <a:ext uri="{FF2B5EF4-FFF2-40B4-BE49-F238E27FC236}">
              <a16:creationId xmlns:a16="http://schemas.microsoft.com/office/drawing/2014/main" id="{00000000-0008-0000-0900-00000A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55</xdr:row>
      <xdr:rowOff>175260</xdr:rowOff>
    </xdr:to>
    <xdr:sp macro="" textlink="">
      <xdr:nvSpPr>
        <xdr:cNvPr id="11" name="AutoShape 25">
          <a:extLst>
            <a:ext uri="{FF2B5EF4-FFF2-40B4-BE49-F238E27FC236}">
              <a16:creationId xmlns:a16="http://schemas.microsoft.com/office/drawing/2014/main" id="{00000000-0008-0000-0900-00000B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55</xdr:row>
      <xdr:rowOff>175260</xdr:rowOff>
    </xdr:to>
    <xdr:sp macro="" textlink="">
      <xdr:nvSpPr>
        <xdr:cNvPr id="8" name="AutoShape 25">
          <a:extLst>
            <a:ext uri="{FF2B5EF4-FFF2-40B4-BE49-F238E27FC236}">
              <a16:creationId xmlns:a16="http://schemas.microsoft.com/office/drawing/2014/main" id="{00000000-0008-0000-0900-000008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23</xdr:col>
          <xdr:colOff>12700</xdr:colOff>
          <xdr:row>66</xdr:row>
          <xdr:rowOff>0</xdr:rowOff>
        </xdr:from>
        <xdr:to>
          <xdr:col>25</xdr:col>
          <xdr:colOff>279400</xdr:colOff>
          <xdr:row>69</xdr:row>
          <xdr:rowOff>12700</xdr:rowOff>
        </xdr:to>
        <xdr:sp macro="" textlink="">
          <xdr:nvSpPr>
            <xdr:cNvPr id="6194" name="Check Box 50" hidden="1">
              <a:extLst>
                <a:ext uri="{63B3BB69-23CF-44E3-9099-C40C66FF867C}">
                  <a14:compatExt spid="_x0000_s6194"/>
                </a:ext>
                <a:ext uri="{FF2B5EF4-FFF2-40B4-BE49-F238E27FC236}">
                  <a16:creationId xmlns:a16="http://schemas.microsoft.com/office/drawing/2014/main" id="{00000000-0008-0000-0900-000032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   Mark only if    completed</a:t>
              </a:r>
            </a:p>
          </xdr:txBody>
        </xdr:sp>
        <xdr:clientData/>
      </xdr:twoCellAnchor>
    </mc:Choice>
    <mc:Fallback/>
  </mc:AlternateContent>
  <xdr:twoCellAnchor>
    <xdr:from>
      <xdr:col>0</xdr:col>
      <xdr:colOff>0</xdr:colOff>
      <xdr:row>0</xdr:row>
      <xdr:rowOff>0</xdr:rowOff>
    </xdr:from>
    <xdr:to>
      <xdr:col>26</xdr:col>
      <xdr:colOff>236220</xdr:colOff>
      <xdr:row>55</xdr:row>
      <xdr:rowOff>175260</xdr:rowOff>
    </xdr:to>
    <xdr:sp macro="" textlink="">
      <xdr:nvSpPr>
        <xdr:cNvPr id="13" name="AutoShape 25">
          <a:extLst>
            <a:ext uri="{FF2B5EF4-FFF2-40B4-BE49-F238E27FC236}">
              <a16:creationId xmlns:a16="http://schemas.microsoft.com/office/drawing/2014/main" id="{00000000-0008-0000-0900-00000D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55</xdr:row>
      <xdr:rowOff>175260</xdr:rowOff>
    </xdr:to>
    <xdr:sp macro="" textlink="">
      <xdr:nvSpPr>
        <xdr:cNvPr id="14" name="AutoShape 25">
          <a:extLst>
            <a:ext uri="{FF2B5EF4-FFF2-40B4-BE49-F238E27FC236}">
              <a16:creationId xmlns:a16="http://schemas.microsoft.com/office/drawing/2014/main" id="{00000000-0008-0000-0900-00000E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55</xdr:row>
      <xdr:rowOff>175260</xdr:rowOff>
    </xdr:to>
    <xdr:sp macro="" textlink="">
      <xdr:nvSpPr>
        <xdr:cNvPr id="15" name="AutoShape 25">
          <a:extLst>
            <a:ext uri="{FF2B5EF4-FFF2-40B4-BE49-F238E27FC236}">
              <a16:creationId xmlns:a16="http://schemas.microsoft.com/office/drawing/2014/main" id="{00000000-0008-0000-0900-00000F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55</xdr:row>
      <xdr:rowOff>175260</xdr:rowOff>
    </xdr:to>
    <xdr:sp macro="" textlink="">
      <xdr:nvSpPr>
        <xdr:cNvPr id="16" name="AutoShape 25">
          <a:extLst>
            <a:ext uri="{FF2B5EF4-FFF2-40B4-BE49-F238E27FC236}">
              <a16:creationId xmlns:a16="http://schemas.microsoft.com/office/drawing/2014/main" id="{00000000-0008-0000-0900-000010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28575</xdr:colOff>
      <xdr:row>3</xdr:row>
      <xdr:rowOff>133350</xdr:rowOff>
    </xdr:from>
    <xdr:to>
      <xdr:col>26</xdr:col>
      <xdr:colOff>38100</xdr:colOff>
      <xdr:row>9</xdr:row>
      <xdr:rowOff>137775</xdr:rowOff>
    </xdr:to>
    <xdr:pic>
      <xdr:nvPicPr>
        <xdr:cNvPr id="19" name="Picture 18">
          <a:extLst>
            <a:ext uri="{FF2B5EF4-FFF2-40B4-BE49-F238E27FC236}">
              <a16:creationId xmlns:a16="http://schemas.microsoft.com/office/drawing/2014/main" id="{00000000-0008-0000-09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714375"/>
          <a:ext cx="12573000" cy="12045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7</xdr:col>
      <xdr:colOff>0</xdr:colOff>
      <xdr:row>18</xdr:row>
      <xdr:rowOff>0</xdr:rowOff>
    </xdr:from>
    <xdr:to>
      <xdr:col>13</xdr:col>
      <xdr:colOff>800100</xdr:colOff>
      <xdr:row>27</xdr:row>
      <xdr:rowOff>171450</xdr:rowOff>
    </xdr:to>
    <xdr:graphicFrame macro="">
      <xdr:nvGraphicFramePr>
        <xdr:cNvPr id="4" name="Chart 4">
          <a:extLst>
            <a:ext uri="{FF2B5EF4-FFF2-40B4-BE49-F238E27FC236}">
              <a16:creationId xmlns:a16="http://schemas.microsoft.com/office/drawing/2014/main" id="{00000000-0008-0000-0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editAs="oneCell">
    <xdr:from>
      <xdr:col>0</xdr:col>
      <xdr:colOff>38100</xdr:colOff>
      <xdr:row>4</xdr:row>
      <xdr:rowOff>7301</xdr:rowOff>
    </xdr:from>
    <xdr:to>
      <xdr:col>13</xdr:col>
      <xdr:colOff>800100</xdr:colOff>
      <xdr:row>9</xdr:row>
      <xdr:rowOff>124146</xdr:rowOff>
    </xdr:to>
    <xdr:pic>
      <xdr:nvPicPr>
        <xdr:cNvPr id="5" name="Picture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 y="807401"/>
          <a:ext cx="11658600" cy="111697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26</xdr:col>
      <xdr:colOff>190500</xdr:colOff>
      <xdr:row>58</xdr:row>
      <xdr:rowOff>12700</xdr:rowOff>
    </xdr:to>
    <xdr:sp macro="" textlink="">
      <xdr:nvSpPr>
        <xdr:cNvPr id="7193" name="Rectangle 25" hidden="1">
          <a:extLst>
            <a:ext uri="{FF2B5EF4-FFF2-40B4-BE49-F238E27FC236}">
              <a16:creationId xmlns:a16="http://schemas.microsoft.com/office/drawing/2014/main" id="{00000000-0008-0000-0B00-0000191C0000}"/>
            </a:ext>
          </a:extLst>
        </xdr:cNvPr>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26</xdr:col>
      <xdr:colOff>190500</xdr:colOff>
      <xdr:row>58</xdr:row>
      <xdr:rowOff>12700</xdr:rowOff>
    </xdr:to>
    <xdr:sp macro="" textlink="">
      <xdr:nvSpPr>
        <xdr:cNvPr id="3" name="Rectangle 25" hidden="1">
          <a:extLst>
            <a:ext uri="{FF2B5EF4-FFF2-40B4-BE49-F238E27FC236}">
              <a16:creationId xmlns:a16="http://schemas.microsoft.com/office/drawing/2014/main" id="{00000000-0008-0000-0B00-000003000000}"/>
            </a:ext>
          </a:extLst>
        </xdr:cNvPr>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26</xdr:col>
      <xdr:colOff>236220</xdr:colOff>
      <xdr:row>55</xdr:row>
      <xdr:rowOff>175260</xdr:rowOff>
    </xdr:to>
    <xdr:sp macro="" textlink="">
      <xdr:nvSpPr>
        <xdr:cNvPr id="2" name="AutoShape 25">
          <a:extLst>
            <a:ext uri="{FF2B5EF4-FFF2-40B4-BE49-F238E27FC236}">
              <a16:creationId xmlns:a16="http://schemas.microsoft.com/office/drawing/2014/main" id="{00000000-0008-0000-0B00-000002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55</xdr:row>
      <xdr:rowOff>175260</xdr:rowOff>
    </xdr:to>
    <xdr:sp macro="" textlink="">
      <xdr:nvSpPr>
        <xdr:cNvPr id="4" name="AutoShape 25">
          <a:extLst>
            <a:ext uri="{FF2B5EF4-FFF2-40B4-BE49-F238E27FC236}">
              <a16:creationId xmlns:a16="http://schemas.microsoft.com/office/drawing/2014/main" id="{00000000-0008-0000-0B00-000004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55</xdr:row>
      <xdr:rowOff>175260</xdr:rowOff>
    </xdr:to>
    <xdr:sp macro="" textlink="">
      <xdr:nvSpPr>
        <xdr:cNvPr id="5" name="AutoShape 25">
          <a:extLst>
            <a:ext uri="{FF2B5EF4-FFF2-40B4-BE49-F238E27FC236}">
              <a16:creationId xmlns:a16="http://schemas.microsoft.com/office/drawing/2014/main" id="{00000000-0008-0000-0B00-000005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55</xdr:row>
      <xdr:rowOff>175260</xdr:rowOff>
    </xdr:to>
    <xdr:sp macro="" textlink="">
      <xdr:nvSpPr>
        <xdr:cNvPr id="6" name="AutoShape 25">
          <a:extLst>
            <a:ext uri="{FF2B5EF4-FFF2-40B4-BE49-F238E27FC236}">
              <a16:creationId xmlns:a16="http://schemas.microsoft.com/office/drawing/2014/main" id="{00000000-0008-0000-0B00-000006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55</xdr:row>
      <xdr:rowOff>175260</xdr:rowOff>
    </xdr:to>
    <xdr:sp macro="" textlink="">
      <xdr:nvSpPr>
        <xdr:cNvPr id="7" name="AutoShape 25">
          <a:extLst>
            <a:ext uri="{FF2B5EF4-FFF2-40B4-BE49-F238E27FC236}">
              <a16:creationId xmlns:a16="http://schemas.microsoft.com/office/drawing/2014/main" id="{00000000-0008-0000-0B00-000007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55</xdr:row>
      <xdr:rowOff>175260</xdr:rowOff>
    </xdr:to>
    <xdr:sp macro="" textlink="">
      <xdr:nvSpPr>
        <xdr:cNvPr id="9" name="AutoShape 25">
          <a:extLst>
            <a:ext uri="{FF2B5EF4-FFF2-40B4-BE49-F238E27FC236}">
              <a16:creationId xmlns:a16="http://schemas.microsoft.com/office/drawing/2014/main" id="{00000000-0008-0000-0B00-000009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55</xdr:row>
      <xdr:rowOff>175260</xdr:rowOff>
    </xdr:to>
    <xdr:sp macro="" textlink="">
      <xdr:nvSpPr>
        <xdr:cNvPr id="10" name="AutoShape 25">
          <a:extLst>
            <a:ext uri="{FF2B5EF4-FFF2-40B4-BE49-F238E27FC236}">
              <a16:creationId xmlns:a16="http://schemas.microsoft.com/office/drawing/2014/main" id="{00000000-0008-0000-0B00-00000A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55</xdr:row>
      <xdr:rowOff>175260</xdr:rowOff>
    </xdr:to>
    <xdr:sp macro="" textlink="">
      <xdr:nvSpPr>
        <xdr:cNvPr id="11" name="AutoShape 25">
          <a:extLst>
            <a:ext uri="{FF2B5EF4-FFF2-40B4-BE49-F238E27FC236}">
              <a16:creationId xmlns:a16="http://schemas.microsoft.com/office/drawing/2014/main" id="{00000000-0008-0000-0B00-00000B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55</xdr:row>
      <xdr:rowOff>175260</xdr:rowOff>
    </xdr:to>
    <xdr:sp macro="" textlink="">
      <xdr:nvSpPr>
        <xdr:cNvPr id="8" name="AutoShape 25">
          <a:extLst>
            <a:ext uri="{FF2B5EF4-FFF2-40B4-BE49-F238E27FC236}">
              <a16:creationId xmlns:a16="http://schemas.microsoft.com/office/drawing/2014/main" id="{00000000-0008-0000-0B00-000008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23</xdr:col>
          <xdr:colOff>12700</xdr:colOff>
          <xdr:row>66</xdr:row>
          <xdr:rowOff>0</xdr:rowOff>
        </xdr:from>
        <xdr:to>
          <xdr:col>25</xdr:col>
          <xdr:colOff>279400</xdr:colOff>
          <xdr:row>69</xdr:row>
          <xdr:rowOff>12700</xdr:rowOff>
        </xdr:to>
        <xdr:sp macro="" textlink="">
          <xdr:nvSpPr>
            <xdr:cNvPr id="7218" name="Check Box 50" hidden="1">
              <a:extLst>
                <a:ext uri="{63B3BB69-23CF-44E3-9099-C40C66FF867C}">
                  <a14:compatExt spid="_x0000_s7218"/>
                </a:ext>
                <a:ext uri="{FF2B5EF4-FFF2-40B4-BE49-F238E27FC236}">
                  <a16:creationId xmlns:a16="http://schemas.microsoft.com/office/drawing/2014/main" id="{00000000-0008-0000-0B00-000032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   Mark only if    completed</a:t>
              </a:r>
            </a:p>
          </xdr:txBody>
        </xdr:sp>
        <xdr:clientData/>
      </xdr:twoCellAnchor>
    </mc:Choice>
    <mc:Fallback/>
  </mc:AlternateContent>
  <xdr:twoCellAnchor>
    <xdr:from>
      <xdr:col>0</xdr:col>
      <xdr:colOff>0</xdr:colOff>
      <xdr:row>0</xdr:row>
      <xdr:rowOff>0</xdr:rowOff>
    </xdr:from>
    <xdr:to>
      <xdr:col>26</xdr:col>
      <xdr:colOff>236220</xdr:colOff>
      <xdr:row>55</xdr:row>
      <xdr:rowOff>175260</xdr:rowOff>
    </xdr:to>
    <xdr:sp macro="" textlink="">
      <xdr:nvSpPr>
        <xdr:cNvPr id="13" name="AutoShape 25">
          <a:extLst>
            <a:ext uri="{FF2B5EF4-FFF2-40B4-BE49-F238E27FC236}">
              <a16:creationId xmlns:a16="http://schemas.microsoft.com/office/drawing/2014/main" id="{00000000-0008-0000-0B00-00000D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55</xdr:row>
      <xdr:rowOff>175260</xdr:rowOff>
    </xdr:to>
    <xdr:sp macro="" textlink="">
      <xdr:nvSpPr>
        <xdr:cNvPr id="14" name="AutoShape 25">
          <a:extLst>
            <a:ext uri="{FF2B5EF4-FFF2-40B4-BE49-F238E27FC236}">
              <a16:creationId xmlns:a16="http://schemas.microsoft.com/office/drawing/2014/main" id="{00000000-0008-0000-0B00-00000E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55</xdr:row>
      <xdr:rowOff>175260</xdr:rowOff>
    </xdr:to>
    <xdr:sp macro="" textlink="">
      <xdr:nvSpPr>
        <xdr:cNvPr id="15" name="AutoShape 25">
          <a:extLst>
            <a:ext uri="{FF2B5EF4-FFF2-40B4-BE49-F238E27FC236}">
              <a16:creationId xmlns:a16="http://schemas.microsoft.com/office/drawing/2014/main" id="{00000000-0008-0000-0B00-00000F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55</xdr:row>
      <xdr:rowOff>175260</xdr:rowOff>
    </xdr:to>
    <xdr:sp macro="" textlink="">
      <xdr:nvSpPr>
        <xdr:cNvPr id="16" name="AutoShape 25">
          <a:extLst>
            <a:ext uri="{FF2B5EF4-FFF2-40B4-BE49-F238E27FC236}">
              <a16:creationId xmlns:a16="http://schemas.microsoft.com/office/drawing/2014/main" id="{00000000-0008-0000-0B00-000010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22860</xdr:colOff>
      <xdr:row>3</xdr:row>
      <xdr:rowOff>129540</xdr:rowOff>
    </xdr:from>
    <xdr:to>
      <xdr:col>26</xdr:col>
      <xdr:colOff>0</xdr:colOff>
      <xdr:row>9</xdr:row>
      <xdr:rowOff>145395</xdr:rowOff>
    </xdr:to>
    <xdr:pic>
      <xdr:nvPicPr>
        <xdr:cNvPr id="19" name="Picture 18">
          <a:extLst>
            <a:ext uri="{FF2B5EF4-FFF2-40B4-BE49-F238E27FC236}">
              <a16:creationId xmlns:a16="http://schemas.microsoft.com/office/drawing/2014/main" id="{00000000-0008-0000-0B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 y="708660"/>
          <a:ext cx="12573000" cy="12045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26</xdr:col>
      <xdr:colOff>190500</xdr:colOff>
      <xdr:row>58</xdr:row>
      <xdr:rowOff>12700</xdr:rowOff>
    </xdr:to>
    <xdr:sp macro="" textlink="">
      <xdr:nvSpPr>
        <xdr:cNvPr id="8217" name="Rectangle 25" hidden="1">
          <a:extLst>
            <a:ext uri="{FF2B5EF4-FFF2-40B4-BE49-F238E27FC236}">
              <a16:creationId xmlns:a16="http://schemas.microsoft.com/office/drawing/2014/main" id="{00000000-0008-0000-0C00-000019200000}"/>
            </a:ext>
          </a:extLst>
        </xdr:cNvPr>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26</xdr:col>
      <xdr:colOff>190500</xdr:colOff>
      <xdr:row>58</xdr:row>
      <xdr:rowOff>12700</xdr:rowOff>
    </xdr:to>
    <xdr:sp macro="" textlink="">
      <xdr:nvSpPr>
        <xdr:cNvPr id="3" name="Rectangle 25" hidden="1">
          <a:extLst>
            <a:ext uri="{FF2B5EF4-FFF2-40B4-BE49-F238E27FC236}">
              <a16:creationId xmlns:a16="http://schemas.microsoft.com/office/drawing/2014/main" id="{00000000-0008-0000-0C00-000003000000}"/>
            </a:ext>
          </a:extLst>
        </xdr:cNvPr>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26</xdr:col>
      <xdr:colOff>236220</xdr:colOff>
      <xdr:row>55</xdr:row>
      <xdr:rowOff>175260</xdr:rowOff>
    </xdr:to>
    <xdr:sp macro="" textlink="">
      <xdr:nvSpPr>
        <xdr:cNvPr id="2" name="AutoShape 25">
          <a:extLst>
            <a:ext uri="{FF2B5EF4-FFF2-40B4-BE49-F238E27FC236}">
              <a16:creationId xmlns:a16="http://schemas.microsoft.com/office/drawing/2014/main" id="{00000000-0008-0000-0C00-000002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55</xdr:row>
      <xdr:rowOff>175260</xdr:rowOff>
    </xdr:to>
    <xdr:sp macro="" textlink="">
      <xdr:nvSpPr>
        <xdr:cNvPr id="4" name="AutoShape 25">
          <a:extLst>
            <a:ext uri="{FF2B5EF4-FFF2-40B4-BE49-F238E27FC236}">
              <a16:creationId xmlns:a16="http://schemas.microsoft.com/office/drawing/2014/main" id="{00000000-0008-0000-0C00-000004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55</xdr:row>
      <xdr:rowOff>175260</xdr:rowOff>
    </xdr:to>
    <xdr:sp macro="" textlink="">
      <xdr:nvSpPr>
        <xdr:cNvPr id="5" name="AutoShape 25">
          <a:extLst>
            <a:ext uri="{FF2B5EF4-FFF2-40B4-BE49-F238E27FC236}">
              <a16:creationId xmlns:a16="http://schemas.microsoft.com/office/drawing/2014/main" id="{00000000-0008-0000-0C00-000005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55</xdr:row>
      <xdr:rowOff>175260</xdr:rowOff>
    </xdr:to>
    <xdr:sp macro="" textlink="">
      <xdr:nvSpPr>
        <xdr:cNvPr id="6" name="AutoShape 25">
          <a:extLst>
            <a:ext uri="{FF2B5EF4-FFF2-40B4-BE49-F238E27FC236}">
              <a16:creationId xmlns:a16="http://schemas.microsoft.com/office/drawing/2014/main" id="{00000000-0008-0000-0C00-000006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55</xdr:row>
      <xdr:rowOff>175260</xdr:rowOff>
    </xdr:to>
    <xdr:sp macro="" textlink="">
      <xdr:nvSpPr>
        <xdr:cNvPr id="7" name="AutoShape 25">
          <a:extLst>
            <a:ext uri="{FF2B5EF4-FFF2-40B4-BE49-F238E27FC236}">
              <a16:creationId xmlns:a16="http://schemas.microsoft.com/office/drawing/2014/main" id="{00000000-0008-0000-0C00-000007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55</xdr:row>
      <xdr:rowOff>175260</xdr:rowOff>
    </xdr:to>
    <xdr:sp macro="" textlink="">
      <xdr:nvSpPr>
        <xdr:cNvPr id="8" name="AutoShape 25">
          <a:extLst>
            <a:ext uri="{FF2B5EF4-FFF2-40B4-BE49-F238E27FC236}">
              <a16:creationId xmlns:a16="http://schemas.microsoft.com/office/drawing/2014/main" id="{00000000-0008-0000-0C00-000008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55</xdr:row>
      <xdr:rowOff>175260</xdr:rowOff>
    </xdr:to>
    <xdr:sp macro="" textlink="">
      <xdr:nvSpPr>
        <xdr:cNvPr id="10" name="AutoShape 25">
          <a:extLst>
            <a:ext uri="{FF2B5EF4-FFF2-40B4-BE49-F238E27FC236}">
              <a16:creationId xmlns:a16="http://schemas.microsoft.com/office/drawing/2014/main" id="{00000000-0008-0000-0C00-00000A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55</xdr:row>
      <xdr:rowOff>175260</xdr:rowOff>
    </xdr:to>
    <xdr:sp macro="" textlink="">
      <xdr:nvSpPr>
        <xdr:cNvPr id="11" name="AutoShape 25">
          <a:extLst>
            <a:ext uri="{FF2B5EF4-FFF2-40B4-BE49-F238E27FC236}">
              <a16:creationId xmlns:a16="http://schemas.microsoft.com/office/drawing/2014/main" id="{00000000-0008-0000-0C00-00000B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55</xdr:row>
      <xdr:rowOff>175260</xdr:rowOff>
    </xdr:to>
    <xdr:sp macro="" textlink="">
      <xdr:nvSpPr>
        <xdr:cNvPr id="9" name="AutoShape 25">
          <a:extLst>
            <a:ext uri="{FF2B5EF4-FFF2-40B4-BE49-F238E27FC236}">
              <a16:creationId xmlns:a16="http://schemas.microsoft.com/office/drawing/2014/main" id="{00000000-0008-0000-0C00-000009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23</xdr:col>
          <xdr:colOff>12700</xdr:colOff>
          <xdr:row>66</xdr:row>
          <xdr:rowOff>0</xdr:rowOff>
        </xdr:from>
        <xdr:to>
          <xdr:col>25</xdr:col>
          <xdr:colOff>279400</xdr:colOff>
          <xdr:row>69</xdr:row>
          <xdr:rowOff>12700</xdr:rowOff>
        </xdr:to>
        <xdr:sp macro="" textlink="">
          <xdr:nvSpPr>
            <xdr:cNvPr id="8242" name="Check Box 50" hidden="1">
              <a:extLst>
                <a:ext uri="{63B3BB69-23CF-44E3-9099-C40C66FF867C}">
                  <a14:compatExt spid="_x0000_s8242"/>
                </a:ext>
                <a:ext uri="{FF2B5EF4-FFF2-40B4-BE49-F238E27FC236}">
                  <a16:creationId xmlns:a16="http://schemas.microsoft.com/office/drawing/2014/main" id="{00000000-0008-0000-0C00-000032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   Mark only if    completed</a:t>
              </a:r>
            </a:p>
          </xdr:txBody>
        </xdr:sp>
        <xdr:clientData/>
      </xdr:twoCellAnchor>
    </mc:Choice>
    <mc:Fallback/>
  </mc:AlternateContent>
  <xdr:twoCellAnchor>
    <xdr:from>
      <xdr:col>0</xdr:col>
      <xdr:colOff>0</xdr:colOff>
      <xdr:row>0</xdr:row>
      <xdr:rowOff>0</xdr:rowOff>
    </xdr:from>
    <xdr:to>
      <xdr:col>26</xdr:col>
      <xdr:colOff>236220</xdr:colOff>
      <xdr:row>55</xdr:row>
      <xdr:rowOff>175260</xdr:rowOff>
    </xdr:to>
    <xdr:sp macro="" textlink="">
      <xdr:nvSpPr>
        <xdr:cNvPr id="13" name="AutoShape 25">
          <a:extLst>
            <a:ext uri="{FF2B5EF4-FFF2-40B4-BE49-F238E27FC236}">
              <a16:creationId xmlns:a16="http://schemas.microsoft.com/office/drawing/2014/main" id="{00000000-0008-0000-0C00-00000D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55</xdr:row>
      <xdr:rowOff>175260</xdr:rowOff>
    </xdr:to>
    <xdr:sp macro="" textlink="">
      <xdr:nvSpPr>
        <xdr:cNvPr id="14" name="AutoShape 25">
          <a:extLst>
            <a:ext uri="{FF2B5EF4-FFF2-40B4-BE49-F238E27FC236}">
              <a16:creationId xmlns:a16="http://schemas.microsoft.com/office/drawing/2014/main" id="{00000000-0008-0000-0C00-00000E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55</xdr:row>
      <xdr:rowOff>175260</xdr:rowOff>
    </xdr:to>
    <xdr:sp macro="" textlink="">
      <xdr:nvSpPr>
        <xdr:cNvPr id="15" name="AutoShape 25">
          <a:extLst>
            <a:ext uri="{FF2B5EF4-FFF2-40B4-BE49-F238E27FC236}">
              <a16:creationId xmlns:a16="http://schemas.microsoft.com/office/drawing/2014/main" id="{00000000-0008-0000-0C00-00000F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55</xdr:row>
      <xdr:rowOff>175260</xdr:rowOff>
    </xdr:to>
    <xdr:sp macro="" textlink="">
      <xdr:nvSpPr>
        <xdr:cNvPr id="16" name="AutoShape 25">
          <a:extLst>
            <a:ext uri="{FF2B5EF4-FFF2-40B4-BE49-F238E27FC236}">
              <a16:creationId xmlns:a16="http://schemas.microsoft.com/office/drawing/2014/main" id="{00000000-0008-0000-0C00-000010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22860</xdr:colOff>
      <xdr:row>3</xdr:row>
      <xdr:rowOff>121920</xdr:rowOff>
    </xdr:from>
    <xdr:to>
      <xdr:col>26</xdr:col>
      <xdr:colOff>0</xdr:colOff>
      <xdr:row>9</xdr:row>
      <xdr:rowOff>137775</xdr:rowOff>
    </xdr:to>
    <xdr:pic>
      <xdr:nvPicPr>
        <xdr:cNvPr id="19" name="Picture 18">
          <a:extLst>
            <a:ext uri="{FF2B5EF4-FFF2-40B4-BE49-F238E27FC236}">
              <a16:creationId xmlns:a16="http://schemas.microsoft.com/office/drawing/2014/main" id="{00000000-0008-0000-0C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 y="701040"/>
          <a:ext cx="12573000" cy="12045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26</xdr:col>
      <xdr:colOff>190500</xdr:colOff>
      <xdr:row>58</xdr:row>
      <xdr:rowOff>12700</xdr:rowOff>
    </xdr:to>
    <xdr:sp macro="" textlink="">
      <xdr:nvSpPr>
        <xdr:cNvPr id="9241" name="Rectangle 25" hidden="1">
          <a:extLst>
            <a:ext uri="{FF2B5EF4-FFF2-40B4-BE49-F238E27FC236}">
              <a16:creationId xmlns:a16="http://schemas.microsoft.com/office/drawing/2014/main" id="{00000000-0008-0000-0D00-000019240000}"/>
            </a:ext>
          </a:extLst>
        </xdr:cNvPr>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26</xdr:col>
      <xdr:colOff>190500</xdr:colOff>
      <xdr:row>58</xdr:row>
      <xdr:rowOff>12700</xdr:rowOff>
    </xdr:to>
    <xdr:sp macro="" textlink="">
      <xdr:nvSpPr>
        <xdr:cNvPr id="3" name="Rectangle 25" hidden="1">
          <a:extLst>
            <a:ext uri="{FF2B5EF4-FFF2-40B4-BE49-F238E27FC236}">
              <a16:creationId xmlns:a16="http://schemas.microsoft.com/office/drawing/2014/main" id="{00000000-0008-0000-0D00-000003000000}"/>
            </a:ext>
          </a:extLst>
        </xdr:cNvPr>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26</xdr:col>
      <xdr:colOff>236220</xdr:colOff>
      <xdr:row>55</xdr:row>
      <xdr:rowOff>175260</xdr:rowOff>
    </xdr:to>
    <xdr:sp macro="" textlink="">
      <xdr:nvSpPr>
        <xdr:cNvPr id="2" name="AutoShape 25">
          <a:extLst>
            <a:ext uri="{FF2B5EF4-FFF2-40B4-BE49-F238E27FC236}">
              <a16:creationId xmlns:a16="http://schemas.microsoft.com/office/drawing/2014/main" id="{00000000-0008-0000-0D00-000002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55</xdr:row>
      <xdr:rowOff>175260</xdr:rowOff>
    </xdr:to>
    <xdr:sp macro="" textlink="">
      <xdr:nvSpPr>
        <xdr:cNvPr id="4" name="AutoShape 25">
          <a:extLst>
            <a:ext uri="{FF2B5EF4-FFF2-40B4-BE49-F238E27FC236}">
              <a16:creationId xmlns:a16="http://schemas.microsoft.com/office/drawing/2014/main" id="{00000000-0008-0000-0D00-000004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55</xdr:row>
      <xdr:rowOff>175260</xdr:rowOff>
    </xdr:to>
    <xdr:sp macro="" textlink="">
      <xdr:nvSpPr>
        <xdr:cNvPr id="5" name="AutoShape 25">
          <a:extLst>
            <a:ext uri="{FF2B5EF4-FFF2-40B4-BE49-F238E27FC236}">
              <a16:creationId xmlns:a16="http://schemas.microsoft.com/office/drawing/2014/main" id="{00000000-0008-0000-0D00-000005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55</xdr:row>
      <xdr:rowOff>175260</xdr:rowOff>
    </xdr:to>
    <xdr:sp macro="" textlink="">
      <xdr:nvSpPr>
        <xdr:cNvPr id="6" name="AutoShape 25">
          <a:extLst>
            <a:ext uri="{FF2B5EF4-FFF2-40B4-BE49-F238E27FC236}">
              <a16:creationId xmlns:a16="http://schemas.microsoft.com/office/drawing/2014/main" id="{00000000-0008-0000-0D00-000006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55</xdr:row>
      <xdr:rowOff>175260</xdr:rowOff>
    </xdr:to>
    <xdr:sp macro="" textlink="">
      <xdr:nvSpPr>
        <xdr:cNvPr id="7" name="AutoShape 25">
          <a:extLst>
            <a:ext uri="{FF2B5EF4-FFF2-40B4-BE49-F238E27FC236}">
              <a16:creationId xmlns:a16="http://schemas.microsoft.com/office/drawing/2014/main" id="{00000000-0008-0000-0D00-000007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55</xdr:row>
      <xdr:rowOff>175260</xdr:rowOff>
    </xdr:to>
    <xdr:sp macro="" textlink="">
      <xdr:nvSpPr>
        <xdr:cNvPr id="9" name="AutoShape 25">
          <a:extLst>
            <a:ext uri="{FF2B5EF4-FFF2-40B4-BE49-F238E27FC236}">
              <a16:creationId xmlns:a16="http://schemas.microsoft.com/office/drawing/2014/main" id="{00000000-0008-0000-0D00-000009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55</xdr:row>
      <xdr:rowOff>175260</xdr:rowOff>
    </xdr:to>
    <xdr:sp macro="" textlink="">
      <xdr:nvSpPr>
        <xdr:cNvPr id="10" name="AutoShape 25">
          <a:extLst>
            <a:ext uri="{FF2B5EF4-FFF2-40B4-BE49-F238E27FC236}">
              <a16:creationId xmlns:a16="http://schemas.microsoft.com/office/drawing/2014/main" id="{00000000-0008-0000-0D00-00000A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55</xdr:row>
      <xdr:rowOff>175260</xdr:rowOff>
    </xdr:to>
    <xdr:sp macro="" textlink="">
      <xdr:nvSpPr>
        <xdr:cNvPr id="11" name="AutoShape 25">
          <a:extLst>
            <a:ext uri="{FF2B5EF4-FFF2-40B4-BE49-F238E27FC236}">
              <a16:creationId xmlns:a16="http://schemas.microsoft.com/office/drawing/2014/main" id="{00000000-0008-0000-0D00-00000B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55</xdr:row>
      <xdr:rowOff>175260</xdr:rowOff>
    </xdr:to>
    <xdr:sp macro="" textlink="">
      <xdr:nvSpPr>
        <xdr:cNvPr id="8" name="AutoShape 25">
          <a:extLst>
            <a:ext uri="{FF2B5EF4-FFF2-40B4-BE49-F238E27FC236}">
              <a16:creationId xmlns:a16="http://schemas.microsoft.com/office/drawing/2014/main" id="{00000000-0008-0000-0D00-000008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23</xdr:col>
          <xdr:colOff>12700</xdr:colOff>
          <xdr:row>66</xdr:row>
          <xdr:rowOff>0</xdr:rowOff>
        </xdr:from>
        <xdr:to>
          <xdr:col>25</xdr:col>
          <xdr:colOff>279400</xdr:colOff>
          <xdr:row>68</xdr:row>
          <xdr:rowOff>177800</xdr:rowOff>
        </xdr:to>
        <xdr:sp macro="" textlink="">
          <xdr:nvSpPr>
            <xdr:cNvPr id="9266" name="Check Box 50" hidden="1">
              <a:extLst>
                <a:ext uri="{63B3BB69-23CF-44E3-9099-C40C66FF867C}">
                  <a14:compatExt spid="_x0000_s9266"/>
                </a:ext>
                <a:ext uri="{FF2B5EF4-FFF2-40B4-BE49-F238E27FC236}">
                  <a16:creationId xmlns:a16="http://schemas.microsoft.com/office/drawing/2014/main" id="{00000000-0008-0000-0D00-000032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   Mark only if    completed</a:t>
              </a:r>
            </a:p>
          </xdr:txBody>
        </xdr:sp>
        <xdr:clientData/>
      </xdr:twoCellAnchor>
    </mc:Choice>
    <mc:Fallback/>
  </mc:AlternateContent>
  <xdr:twoCellAnchor>
    <xdr:from>
      <xdr:col>0</xdr:col>
      <xdr:colOff>0</xdr:colOff>
      <xdr:row>0</xdr:row>
      <xdr:rowOff>0</xdr:rowOff>
    </xdr:from>
    <xdr:to>
      <xdr:col>26</xdr:col>
      <xdr:colOff>236220</xdr:colOff>
      <xdr:row>55</xdr:row>
      <xdr:rowOff>175260</xdr:rowOff>
    </xdr:to>
    <xdr:sp macro="" textlink="">
      <xdr:nvSpPr>
        <xdr:cNvPr id="13" name="AutoShape 25">
          <a:extLst>
            <a:ext uri="{FF2B5EF4-FFF2-40B4-BE49-F238E27FC236}">
              <a16:creationId xmlns:a16="http://schemas.microsoft.com/office/drawing/2014/main" id="{00000000-0008-0000-0D00-00000D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55</xdr:row>
      <xdr:rowOff>175260</xdr:rowOff>
    </xdr:to>
    <xdr:sp macro="" textlink="">
      <xdr:nvSpPr>
        <xdr:cNvPr id="14" name="AutoShape 25">
          <a:extLst>
            <a:ext uri="{FF2B5EF4-FFF2-40B4-BE49-F238E27FC236}">
              <a16:creationId xmlns:a16="http://schemas.microsoft.com/office/drawing/2014/main" id="{00000000-0008-0000-0D00-00000E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55</xdr:row>
      <xdr:rowOff>175260</xdr:rowOff>
    </xdr:to>
    <xdr:sp macro="" textlink="">
      <xdr:nvSpPr>
        <xdr:cNvPr id="15" name="AutoShape 25">
          <a:extLst>
            <a:ext uri="{FF2B5EF4-FFF2-40B4-BE49-F238E27FC236}">
              <a16:creationId xmlns:a16="http://schemas.microsoft.com/office/drawing/2014/main" id="{00000000-0008-0000-0D00-00000F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55</xdr:row>
      <xdr:rowOff>175260</xdr:rowOff>
    </xdr:to>
    <xdr:sp macro="" textlink="">
      <xdr:nvSpPr>
        <xdr:cNvPr id="16" name="AutoShape 25">
          <a:extLst>
            <a:ext uri="{FF2B5EF4-FFF2-40B4-BE49-F238E27FC236}">
              <a16:creationId xmlns:a16="http://schemas.microsoft.com/office/drawing/2014/main" id="{00000000-0008-0000-0D00-000010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30480</xdr:colOff>
      <xdr:row>3</xdr:row>
      <xdr:rowOff>129540</xdr:rowOff>
    </xdr:from>
    <xdr:to>
      <xdr:col>26</xdr:col>
      <xdr:colOff>7620</xdr:colOff>
      <xdr:row>9</xdr:row>
      <xdr:rowOff>145395</xdr:rowOff>
    </xdr:to>
    <xdr:pic>
      <xdr:nvPicPr>
        <xdr:cNvPr id="20" name="Picture 19">
          <a:extLst>
            <a:ext uri="{FF2B5EF4-FFF2-40B4-BE49-F238E27FC236}">
              <a16:creationId xmlns:a16="http://schemas.microsoft.com/office/drawing/2014/main" id="{00000000-0008-0000-0D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480" y="708660"/>
          <a:ext cx="12573000" cy="12045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7</xdr:col>
      <xdr:colOff>0</xdr:colOff>
      <xdr:row>18</xdr:row>
      <xdr:rowOff>0</xdr:rowOff>
    </xdr:from>
    <xdr:to>
      <xdr:col>13</xdr:col>
      <xdr:colOff>809625</xdr:colOff>
      <xdr:row>27</xdr:row>
      <xdr:rowOff>171450</xdr:rowOff>
    </xdr:to>
    <xdr:graphicFrame macro="">
      <xdr:nvGraphicFramePr>
        <xdr:cNvPr id="5" name="Chart 5">
          <a:extLst>
            <a:ext uri="{FF2B5EF4-FFF2-40B4-BE49-F238E27FC236}">
              <a16:creationId xmlns:a16="http://schemas.microsoft.com/office/drawing/2014/main" id="{00000000-0008-0000-0E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editAs="oneCell">
    <xdr:from>
      <xdr:col>0</xdr:col>
      <xdr:colOff>32658</xdr:colOff>
      <xdr:row>3</xdr:row>
      <xdr:rowOff>174180</xdr:rowOff>
    </xdr:from>
    <xdr:to>
      <xdr:col>13</xdr:col>
      <xdr:colOff>794658</xdr:colOff>
      <xdr:row>9</xdr:row>
      <xdr:rowOff>115493</xdr:rowOff>
    </xdr:to>
    <xdr:pic>
      <xdr:nvPicPr>
        <xdr:cNvPr id="4" name="Picture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658" y="762009"/>
          <a:ext cx="11658600" cy="111697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26</xdr:col>
      <xdr:colOff>190500</xdr:colOff>
      <xdr:row>58</xdr:row>
      <xdr:rowOff>12700</xdr:rowOff>
    </xdr:to>
    <xdr:sp macro="" textlink="">
      <xdr:nvSpPr>
        <xdr:cNvPr id="10265" name="Rectangle 25" hidden="1">
          <a:extLst>
            <a:ext uri="{FF2B5EF4-FFF2-40B4-BE49-F238E27FC236}">
              <a16:creationId xmlns:a16="http://schemas.microsoft.com/office/drawing/2014/main" id="{00000000-0008-0000-0F00-000019280000}"/>
            </a:ext>
          </a:extLst>
        </xdr:cNvPr>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26</xdr:col>
      <xdr:colOff>190500</xdr:colOff>
      <xdr:row>58</xdr:row>
      <xdr:rowOff>12700</xdr:rowOff>
    </xdr:to>
    <xdr:sp macro="" textlink="">
      <xdr:nvSpPr>
        <xdr:cNvPr id="3" name="Rectangle 25" hidden="1">
          <a:extLst>
            <a:ext uri="{FF2B5EF4-FFF2-40B4-BE49-F238E27FC236}">
              <a16:creationId xmlns:a16="http://schemas.microsoft.com/office/drawing/2014/main" id="{00000000-0008-0000-0F00-000003000000}"/>
            </a:ext>
          </a:extLst>
        </xdr:cNvPr>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9</xdr:col>
      <xdr:colOff>76200</xdr:colOff>
      <xdr:row>30</xdr:row>
      <xdr:rowOff>60960</xdr:rowOff>
    </xdr:to>
    <xdr:sp macro="" textlink="">
      <xdr:nvSpPr>
        <xdr:cNvPr id="2" name="Rectangle 25" hidden="1">
          <a:extLst>
            <a:ext uri="{FF2B5EF4-FFF2-40B4-BE49-F238E27FC236}">
              <a16:creationId xmlns:a16="http://schemas.microsoft.com/office/drawing/2014/main" id="{00000000-0008-0000-0F00-000002000000}"/>
            </a:ext>
          </a:extLst>
        </xdr:cNvPr>
        <xdr:cNvSpPr>
          <a:spLocks noSelect="1" noChangeArrowheads="1"/>
        </xdr:cNvSpPr>
      </xdr:nvSpPr>
      <xdr:spPr bwMode="auto">
        <a:xfrm>
          <a:off x="0" y="0"/>
          <a:ext cx="7620000" cy="7620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30</xdr:row>
      <xdr:rowOff>60960</xdr:rowOff>
    </xdr:to>
    <xdr:sp macro="" textlink="">
      <xdr:nvSpPr>
        <xdr:cNvPr id="4" name="AutoShape 25">
          <a:extLst>
            <a:ext uri="{FF2B5EF4-FFF2-40B4-BE49-F238E27FC236}">
              <a16:creationId xmlns:a16="http://schemas.microsoft.com/office/drawing/2014/main" id="{00000000-0008-0000-0F00-000004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30</xdr:row>
      <xdr:rowOff>60960</xdr:rowOff>
    </xdr:to>
    <xdr:sp macro="" textlink="">
      <xdr:nvSpPr>
        <xdr:cNvPr id="5" name="AutoShape 25">
          <a:extLst>
            <a:ext uri="{FF2B5EF4-FFF2-40B4-BE49-F238E27FC236}">
              <a16:creationId xmlns:a16="http://schemas.microsoft.com/office/drawing/2014/main" id="{00000000-0008-0000-0F00-000005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30</xdr:row>
      <xdr:rowOff>60960</xdr:rowOff>
    </xdr:to>
    <xdr:sp macro="" textlink="">
      <xdr:nvSpPr>
        <xdr:cNvPr id="6" name="AutoShape 25">
          <a:extLst>
            <a:ext uri="{FF2B5EF4-FFF2-40B4-BE49-F238E27FC236}">
              <a16:creationId xmlns:a16="http://schemas.microsoft.com/office/drawing/2014/main" id="{00000000-0008-0000-0F00-000006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30</xdr:row>
      <xdr:rowOff>60960</xdr:rowOff>
    </xdr:to>
    <xdr:sp macro="" textlink="">
      <xdr:nvSpPr>
        <xdr:cNvPr id="7" name="AutoShape 25">
          <a:extLst>
            <a:ext uri="{FF2B5EF4-FFF2-40B4-BE49-F238E27FC236}">
              <a16:creationId xmlns:a16="http://schemas.microsoft.com/office/drawing/2014/main" id="{00000000-0008-0000-0F00-000007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30</xdr:row>
      <xdr:rowOff>60960</xdr:rowOff>
    </xdr:to>
    <xdr:sp macro="" textlink="">
      <xdr:nvSpPr>
        <xdr:cNvPr id="9" name="AutoShape 25">
          <a:extLst>
            <a:ext uri="{FF2B5EF4-FFF2-40B4-BE49-F238E27FC236}">
              <a16:creationId xmlns:a16="http://schemas.microsoft.com/office/drawing/2014/main" id="{00000000-0008-0000-0F00-000009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30</xdr:row>
      <xdr:rowOff>60960</xdr:rowOff>
    </xdr:to>
    <xdr:sp macro="" textlink="">
      <xdr:nvSpPr>
        <xdr:cNvPr id="10" name="AutoShape 25">
          <a:extLst>
            <a:ext uri="{FF2B5EF4-FFF2-40B4-BE49-F238E27FC236}">
              <a16:creationId xmlns:a16="http://schemas.microsoft.com/office/drawing/2014/main" id="{00000000-0008-0000-0F00-00000A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30</xdr:row>
      <xdr:rowOff>60960</xdr:rowOff>
    </xdr:to>
    <xdr:sp macro="" textlink="">
      <xdr:nvSpPr>
        <xdr:cNvPr id="11" name="AutoShape 25">
          <a:extLst>
            <a:ext uri="{FF2B5EF4-FFF2-40B4-BE49-F238E27FC236}">
              <a16:creationId xmlns:a16="http://schemas.microsoft.com/office/drawing/2014/main" id="{00000000-0008-0000-0F00-00000B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30</xdr:row>
      <xdr:rowOff>60960</xdr:rowOff>
    </xdr:to>
    <xdr:sp macro="" textlink="">
      <xdr:nvSpPr>
        <xdr:cNvPr id="8" name="AutoShape 25">
          <a:extLst>
            <a:ext uri="{FF2B5EF4-FFF2-40B4-BE49-F238E27FC236}">
              <a16:creationId xmlns:a16="http://schemas.microsoft.com/office/drawing/2014/main" id="{00000000-0008-0000-0F00-000008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23</xdr:col>
          <xdr:colOff>12700</xdr:colOff>
          <xdr:row>66</xdr:row>
          <xdr:rowOff>0</xdr:rowOff>
        </xdr:from>
        <xdr:to>
          <xdr:col>25</xdr:col>
          <xdr:colOff>279400</xdr:colOff>
          <xdr:row>69</xdr:row>
          <xdr:rowOff>12700</xdr:rowOff>
        </xdr:to>
        <xdr:sp macro="" textlink="">
          <xdr:nvSpPr>
            <xdr:cNvPr id="10294" name="Check Box 54" hidden="1">
              <a:extLst>
                <a:ext uri="{63B3BB69-23CF-44E3-9099-C40C66FF867C}">
                  <a14:compatExt spid="_x0000_s10294"/>
                </a:ext>
                <a:ext uri="{FF2B5EF4-FFF2-40B4-BE49-F238E27FC236}">
                  <a16:creationId xmlns:a16="http://schemas.microsoft.com/office/drawing/2014/main" id="{00000000-0008-0000-0F00-000036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   Mark only if    completed</a:t>
              </a:r>
            </a:p>
          </xdr:txBody>
        </xdr:sp>
        <xdr:clientData/>
      </xdr:twoCellAnchor>
    </mc:Choice>
    <mc:Fallback/>
  </mc:AlternateContent>
  <xdr:twoCellAnchor>
    <xdr:from>
      <xdr:col>0</xdr:col>
      <xdr:colOff>0</xdr:colOff>
      <xdr:row>0</xdr:row>
      <xdr:rowOff>0</xdr:rowOff>
    </xdr:from>
    <xdr:to>
      <xdr:col>9</xdr:col>
      <xdr:colOff>76200</xdr:colOff>
      <xdr:row>30</xdr:row>
      <xdr:rowOff>60960</xdr:rowOff>
    </xdr:to>
    <xdr:sp macro="" textlink="">
      <xdr:nvSpPr>
        <xdr:cNvPr id="13" name="AutoShape 25">
          <a:extLst>
            <a:ext uri="{FF2B5EF4-FFF2-40B4-BE49-F238E27FC236}">
              <a16:creationId xmlns:a16="http://schemas.microsoft.com/office/drawing/2014/main" id="{00000000-0008-0000-0F00-00000D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30</xdr:row>
      <xdr:rowOff>60960</xdr:rowOff>
    </xdr:to>
    <xdr:sp macro="" textlink="">
      <xdr:nvSpPr>
        <xdr:cNvPr id="14" name="AutoShape 25">
          <a:extLst>
            <a:ext uri="{FF2B5EF4-FFF2-40B4-BE49-F238E27FC236}">
              <a16:creationId xmlns:a16="http://schemas.microsoft.com/office/drawing/2014/main" id="{00000000-0008-0000-0F00-00000E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30</xdr:row>
      <xdr:rowOff>60960</xdr:rowOff>
    </xdr:to>
    <xdr:sp macro="" textlink="">
      <xdr:nvSpPr>
        <xdr:cNvPr id="15" name="AutoShape 25">
          <a:extLst>
            <a:ext uri="{FF2B5EF4-FFF2-40B4-BE49-F238E27FC236}">
              <a16:creationId xmlns:a16="http://schemas.microsoft.com/office/drawing/2014/main" id="{00000000-0008-0000-0F00-00000F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30</xdr:row>
      <xdr:rowOff>60960</xdr:rowOff>
    </xdr:to>
    <xdr:sp macro="" textlink="">
      <xdr:nvSpPr>
        <xdr:cNvPr id="16" name="AutoShape 25">
          <a:extLst>
            <a:ext uri="{FF2B5EF4-FFF2-40B4-BE49-F238E27FC236}">
              <a16:creationId xmlns:a16="http://schemas.microsoft.com/office/drawing/2014/main" id="{00000000-0008-0000-0F00-000010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38100</xdr:colOff>
      <xdr:row>3</xdr:row>
      <xdr:rowOff>142875</xdr:rowOff>
    </xdr:from>
    <xdr:to>
      <xdr:col>26</xdr:col>
      <xdr:colOff>47625</xdr:colOff>
      <xdr:row>10</xdr:row>
      <xdr:rowOff>1562</xdr:rowOff>
    </xdr:to>
    <xdr:pic>
      <xdr:nvPicPr>
        <xdr:cNvPr id="19" name="Picture 18">
          <a:extLst>
            <a:ext uri="{FF2B5EF4-FFF2-40B4-BE49-F238E27FC236}">
              <a16:creationId xmlns:a16="http://schemas.microsoft.com/office/drawing/2014/main" id="{00000000-0008-0000-0F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723900"/>
          <a:ext cx="12573000" cy="12045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26</xdr:col>
      <xdr:colOff>190500</xdr:colOff>
      <xdr:row>58</xdr:row>
      <xdr:rowOff>12700</xdr:rowOff>
    </xdr:to>
    <xdr:sp macro="" textlink="">
      <xdr:nvSpPr>
        <xdr:cNvPr id="11289" name="Rectangle 25" hidden="1">
          <a:extLst>
            <a:ext uri="{FF2B5EF4-FFF2-40B4-BE49-F238E27FC236}">
              <a16:creationId xmlns:a16="http://schemas.microsoft.com/office/drawing/2014/main" id="{00000000-0008-0000-1000-0000192C0000}"/>
            </a:ext>
          </a:extLst>
        </xdr:cNvPr>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26</xdr:col>
      <xdr:colOff>190500</xdr:colOff>
      <xdr:row>58</xdr:row>
      <xdr:rowOff>12700</xdr:rowOff>
    </xdr:to>
    <xdr:sp macro="" textlink="">
      <xdr:nvSpPr>
        <xdr:cNvPr id="3" name="Rectangle 25" hidden="1">
          <a:extLst>
            <a:ext uri="{FF2B5EF4-FFF2-40B4-BE49-F238E27FC236}">
              <a16:creationId xmlns:a16="http://schemas.microsoft.com/office/drawing/2014/main" id="{00000000-0008-0000-1000-000003000000}"/>
            </a:ext>
          </a:extLst>
        </xdr:cNvPr>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9</xdr:col>
      <xdr:colOff>76200</xdr:colOff>
      <xdr:row>30</xdr:row>
      <xdr:rowOff>60960</xdr:rowOff>
    </xdr:to>
    <xdr:sp macro="" textlink="">
      <xdr:nvSpPr>
        <xdr:cNvPr id="2" name="Rectangle 25" hidden="1">
          <a:extLst>
            <a:ext uri="{FF2B5EF4-FFF2-40B4-BE49-F238E27FC236}">
              <a16:creationId xmlns:a16="http://schemas.microsoft.com/office/drawing/2014/main" id="{00000000-0008-0000-1000-000002000000}"/>
            </a:ext>
          </a:extLst>
        </xdr:cNvPr>
        <xdr:cNvSpPr>
          <a:spLocks noSelect="1" noChangeArrowheads="1"/>
        </xdr:cNvSpPr>
      </xdr:nvSpPr>
      <xdr:spPr bwMode="auto">
        <a:xfrm>
          <a:off x="0" y="0"/>
          <a:ext cx="7620000" cy="7620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30</xdr:row>
      <xdr:rowOff>60960</xdr:rowOff>
    </xdr:to>
    <xdr:sp macro="" textlink="">
      <xdr:nvSpPr>
        <xdr:cNvPr id="4" name="AutoShape 25">
          <a:extLst>
            <a:ext uri="{FF2B5EF4-FFF2-40B4-BE49-F238E27FC236}">
              <a16:creationId xmlns:a16="http://schemas.microsoft.com/office/drawing/2014/main" id="{00000000-0008-0000-1000-000004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30</xdr:row>
      <xdr:rowOff>60960</xdr:rowOff>
    </xdr:to>
    <xdr:sp macro="" textlink="">
      <xdr:nvSpPr>
        <xdr:cNvPr id="5" name="AutoShape 25">
          <a:extLst>
            <a:ext uri="{FF2B5EF4-FFF2-40B4-BE49-F238E27FC236}">
              <a16:creationId xmlns:a16="http://schemas.microsoft.com/office/drawing/2014/main" id="{00000000-0008-0000-1000-000005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30</xdr:row>
      <xdr:rowOff>60960</xdr:rowOff>
    </xdr:to>
    <xdr:sp macro="" textlink="">
      <xdr:nvSpPr>
        <xdr:cNvPr id="6" name="AutoShape 25">
          <a:extLst>
            <a:ext uri="{FF2B5EF4-FFF2-40B4-BE49-F238E27FC236}">
              <a16:creationId xmlns:a16="http://schemas.microsoft.com/office/drawing/2014/main" id="{00000000-0008-0000-1000-000006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30</xdr:row>
      <xdr:rowOff>60960</xdr:rowOff>
    </xdr:to>
    <xdr:sp macro="" textlink="">
      <xdr:nvSpPr>
        <xdr:cNvPr id="7" name="AutoShape 25">
          <a:extLst>
            <a:ext uri="{FF2B5EF4-FFF2-40B4-BE49-F238E27FC236}">
              <a16:creationId xmlns:a16="http://schemas.microsoft.com/office/drawing/2014/main" id="{00000000-0008-0000-1000-000007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30</xdr:row>
      <xdr:rowOff>60960</xdr:rowOff>
    </xdr:to>
    <xdr:sp macro="" textlink="">
      <xdr:nvSpPr>
        <xdr:cNvPr id="9" name="AutoShape 25">
          <a:extLst>
            <a:ext uri="{FF2B5EF4-FFF2-40B4-BE49-F238E27FC236}">
              <a16:creationId xmlns:a16="http://schemas.microsoft.com/office/drawing/2014/main" id="{00000000-0008-0000-1000-000009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30</xdr:row>
      <xdr:rowOff>60960</xdr:rowOff>
    </xdr:to>
    <xdr:sp macro="" textlink="">
      <xdr:nvSpPr>
        <xdr:cNvPr id="10" name="AutoShape 25">
          <a:extLst>
            <a:ext uri="{FF2B5EF4-FFF2-40B4-BE49-F238E27FC236}">
              <a16:creationId xmlns:a16="http://schemas.microsoft.com/office/drawing/2014/main" id="{00000000-0008-0000-1000-00000A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30</xdr:row>
      <xdr:rowOff>60960</xdr:rowOff>
    </xdr:to>
    <xdr:sp macro="" textlink="">
      <xdr:nvSpPr>
        <xdr:cNvPr id="11" name="AutoShape 25">
          <a:extLst>
            <a:ext uri="{FF2B5EF4-FFF2-40B4-BE49-F238E27FC236}">
              <a16:creationId xmlns:a16="http://schemas.microsoft.com/office/drawing/2014/main" id="{00000000-0008-0000-1000-00000B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30</xdr:row>
      <xdr:rowOff>60960</xdr:rowOff>
    </xdr:to>
    <xdr:sp macro="" textlink="">
      <xdr:nvSpPr>
        <xdr:cNvPr id="8" name="AutoShape 25">
          <a:extLst>
            <a:ext uri="{FF2B5EF4-FFF2-40B4-BE49-F238E27FC236}">
              <a16:creationId xmlns:a16="http://schemas.microsoft.com/office/drawing/2014/main" id="{00000000-0008-0000-1000-000008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23</xdr:col>
          <xdr:colOff>12700</xdr:colOff>
          <xdr:row>66</xdr:row>
          <xdr:rowOff>0</xdr:rowOff>
        </xdr:from>
        <xdr:to>
          <xdr:col>25</xdr:col>
          <xdr:colOff>279400</xdr:colOff>
          <xdr:row>68</xdr:row>
          <xdr:rowOff>177800</xdr:rowOff>
        </xdr:to>
        <xdr:sp macro="" textlink="">
          <xdr:nvSpPr>
            <xdr:cNvPr id="11314" name="Check Box 50" hidden="1">
              <a:extLst>
                <a:ext uri="{63B3BB69-23CF-44E3-9099-C40C66FF867C}">
                  <a14:compatExt spid="_x0000_s11314"/>
                </a:ext>
                <a:ext uri="{FF2B5EF4-FFF2-40B4-BE49-F238E27FC236}">
                  <a16:creationId xmlns:a16="http://schemas.microsoft.com/office/drawing/2014/main" id="{00000000-0008-0000-1000-000032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   Mark only if    completed</a:t>
              </a:r>
            </a:p>
          </xdr:txBody>
        </xdr:sp>
        <xdr:clientData/>
      </xdr:twoCellAnchor>
    </mc:Choice>
    <mc:Fallback/>
  </mc:AlternateContent>
  <xdr:twoCellAnchor>
    <xdr:from>
      <xdr:col>0</xdr:col>
      <xdr:colOff>0</xdr:colOff>
      <xdr:row>0</xdr:row>
      <xdr:rowOff>0</xdr:rowOff>
    </xdr:from>
    <xdr:to>
      <xdr:col>9</xdr:col>
      <xdr:colOff>76200</xdr:colOff>
      <xdr:row>30</xdr:row>
      <xdr:rowOff>60960</xdr:rowOff>
    </xdr:to>
    <xdr:sp macro="" textlink="">
      <xdr:nvSpPr>
        <xdr:cNvPr id="13" name="AutoShape 25">
          <a:extLst>
            <a:ext uri="{FF2B5EF4-FFF2-40B4-BE49-F238E27FC236}">
              <a16:creationId xmlns:a16="http://schemas.microsoft.com/office/drawing/2014/main" id="{00000000-0008-0000-1000-00000D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30</xdr:row>
      <xdr:rowOff>60960</xdr:rowOff>
    </xdr:to>
    <xdr:sp macro="" textlink="">
      <xdr:nvSpPr>
        <xdr:cNvPr id="14" name="AutoShape 25">
          <a:extLst>
            <a:ext uri="{FF2B5EF4-FFF2-40B4-BE49-F238E27FC236}">
              <a16:creationId xmlns:a16="http://schemas.microsoft.com/office/drawing/2014/main" id="{00000000-0008-0000-1000-00000E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30</xdr:row>
      <xdr:rowOff>60960</xdr:rowOff>
    </xdr:to>
    <xdr:sp macro="" textlink="">
      <xdr:nvSpPr>
        <xdr:cNvPr id="15" name="AutoShape 25">
          <a:extLst>
            <a:ext uri="{FF2B5EF4-FFF2-40B4-BE49-F238E27FC236}">
              <a16:creationId xmlns:a16="http://schemas.microsoft.com/office/drawing/2014/main" id="{00000000-0008-0000-1000-00000F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30</xdr:row>
      <xdr:rowOff>60960</xdr:rowOff>
    </xdr:to>
    <xdr:sp macro="" textlink="">
      <xdr:nvSpPr>
        <xdr:cNvPr id="16" name="AutoShape 25">
          <a:extLst>
            <a:ext uri="{FF2B5EF4-FFF2-40B4-BE49-F238E27FC236}">
              <a16:creationId xmlns:a16="http://schemas.microsoft.com/office/drawing/2014/main" id="{00000000-0008-0000-1000-000010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28575</xdr:colOff>
      <xdr:row>3</xdr:row>
      <xdr:rowOff>142875</xdr:rowOff>
    </xdr:from>
    <xdr:to>
      <xdr:col>26</xdr:col>
      <xdr:colOff>38100</xdr:colOff>
      <xdr:row>9</xdr:row>
      <xdr:rowOff>147300</xdr:rowOff>
    </xdr:to>
    <xdr:pic>
      <xdr:nvPicPr>
        <xdr:cNvPr id="19" name="Picture 18">
          <a:extLst>
            <a:ext uri="{FF2B5EF4-FFF2-40B4-BE49-F238E27FC236}">
              <a16:creationId xmlns:a16="http://schemas.microsoft.com/office/drawing/2014/main" id="{00000000-0008-0000-10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723900"/>
          <a:ext cx="12573000" cy="120457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26</xdr:col>
      <xdr:colOff>190500</xdr:colOff>
      <xdr:row>58</xdr:row>
      <xdr:rowOff>12700</xdr:rowOff>
    </xdr:to>
    <xdr:sp macro="" textlink="">
      <xdr:nvSpPr>
        <xdr:cNvPr id="12313" name="Rectangle 25" hidden="1">
          <a:extLst>
            <a:ext uri="{FF2B5EF4-FFF2-40B4-BE49-F238E27FC236}">
              <a16:creationId xmlns:a16="http://schemas.microsoft.com/office/drawing/2014/main" id="{00000000-0008-0000-1100-000019300000}"/>
            </a:ext>
          </a:extLst>
        </xdr:cNvPr>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26</xdr:col>
      <xdr:colOff>190500</xdr:colOff>
      <xdr:row>58</xdr:row>
      <xdr:rowOff>12700</xdr:rowOff>
    </xdr:to>
    <xdr:sp macro="" textlink="">
      <xdr:nvSpPr>
        <xdr:cNvPr id="3" name="Rectangle 25" hidden="1">
          <a:extLst>
            <a:ext uri="{FF2B5EF4-FFF2-40B4-BE49-F238E27FC236}">
              <a16:creationId xmlns:a16="http://schemas.microsoft.com/office/drawing/2014/main" id="{00000000-0008-0000-1100-000003000000}"/>
            </a:ext>
          </a:extLst>
        </xdr:cNvPr>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9</xdr:col>
      <xdr:colOff>76200</xdr:colOff>
      <xdr:row>30</xdr:row>
      <xdr:rowOff>60960</xdr:rowOff>
    </xdr:to>
    <xdr:sp macro="" textlink="">
      <xdr:nvSpPr>
        <xdr:cNvPr id="2" name="Rectangle 25" hidden="1">
          <a:extLst>
            <a:ext uri="{FF2B5EF4-FFF2-40B4-BE49-F238E27FC236}">
              <a16:creationId xmlns:a16="http://schemas.microsoft.com/office/drawing/2014/main" id="{00000000-0008-0000-1100-000002000000}"/>
            </a:ext>
          </a:extLst>
        </xdr:cNvPr>
        <xdr:cNvSpPr>
          <a:spLocks noSelect="1" noChangeArrowheads="1"/>
        </xdr:cNvSpPr>
      </xdr:nvSpPr>
      <xdr:spPr bwMode="auto">
        <a:xfrm>
          <a:off x="0" y="0"/>
          <a:ext cx="7620000" cy="7620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30</xdr:row>
      <xdr:rowOff>60960</xdr:rowOff>
    </xdr:to>
    <xdr:sp macro="" textlink="">
      <xdr:nvSpPr>
        <xdr:cNvPr id="4" name="AutoShape 25">
          <a:extLst>
            <a:ext uri="{FF2B5EF4-FFF2-40B4-BE49-F238E27FC236}">
              <a16:creationId xmlns:a16="http://schemas.microsoft.com/office/drawing/2014/main" id="{00000000-0008-0000-1100-000004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30</xdr:row>
      <xdr:rowOff>60960</xdr:rowOff>
    </xdr:to>
    <xdr:sp macro="" textlink="">
      <xdr:nvSpPr>
        <xdr:cNvPr id="5" name="AutoShape 25">
          <a:extLst>
            <a:ext uri="{FF2B5EF4-FFF2-40B4-BE49-F238E27FC236}">
              <a16:creationId xmlns:a16="http://schemas.microsoft.com/office/drawing/2014/main" id="{00000000-0008-0000-1100-000005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30</xdr:row>
      <xdr:rowOff>60960</xdr:rowOff>
    </xdr:to>
    <xdr:sp macro="" textlink="">
      <xdr:nvSpPr>
        <xdr:cNvPr id="6" name="AutoShape 25">
          <a:extLst>
            <a:ext uri="{FF2B5EF4-FFF2-40B4-BE49-F238E27FC236}">
              <a16:creationId xmlns:a16="http://schemas.microsoft.com/office/drawing/2014/main" id="{00000000-0008-0000-1100-000006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30</xdr:row>
      <xdr:rowOff>60960</xdr:rowOff>
    </xdr:to>
    <xdr:sp macro="" textlink="">
      <xdr:nvSpPr>
        <xdr:cNvPr id="7" name="AutoShape 25">
          <a:extLst>
            <a:ext uri="{FF2B5EF4-FFF2-40B4-BE49-F238E27FC236}">
              <a16:creationId xmlns:a16="http://schemas.microsoft.com/office/drawing/2014/main" id="{00000000-0008-0000-1100-000007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30</xdr:row>
      <xdr:rowOff>60960</xdr:rowOff>
    </xdr:to>
    <xdr:sp macro="" textlink="">
      <xdr:nvSpPr>
        <xdr:cNvPr id="9" name="AutoShape 25">
          <a:extLst>
            <a:ext uri="{FF2B5EF4-FFF2-40B4-BE49-F238E27FC236}">
              <a16:creationId xmlns:a16="http://schemas.microsoft.com/office/drawing/2014/main" id="{00000000-0008-0000-1100-000009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30</xdr:row>
      <xdr:rowOff>60960</xdr:rowOff>
    </xdr:to>
    <xdr:sp macro="" textlink="">
      <xdr:nvSpPr>
        <xdr:cNvPr id="10" name="AutoShape 25">
          <a:extLst>
            <a:ext uri="{FF2B5EF4-FFF2-40B4-BE49-F238E27FC236}">
              <a16:creationId xmlns:a16="http://schemas.microsoft.com/office/drawing/2014/main" id="{00000000-0008-0000-1100-00000A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30</xdr:row>
      <xdr:rowOff>60960</xdr:rowOff>
    </xdr:to>
    <xdr:sp macro="" textlink="">
      <xdr:nvSpPr>
        <xdr:cNvPr id="11" name="AutoShape 25">
          <a:extLst>
            <a:ext uri="{FF2B5EF4-FFF2-40B4-BE49-F238E27FC236}">
              <a16:creationId xmlns:a16="http://schemas.microsoft.com/office/drawing/2014/main" id="{00000000-0008-0000-1100-00000B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30</xdr:row>
      <xdr:rowOff>60960</xdr:rowOff>
    </xdr:to>
    <xdr:sp macro="" textlink="">
      <xdr:nvSpPr>
        <xdr:cNvPr id="8" name="AutoShape 25">
          <a:extLst>
            <a:ext uri="{FF2B5EF4-FFF2-40B4-BE49-F238E27FC236}">
              <a16:creationId xmlns:a16="http://schemas.microsoft.com/office/drawing/2014/main" id="{00000000-0008-0000-1100-000008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23</xdr:col>
          <xdr:colOff>12700</xdr:colOff>
          <xdr:row>66</xdr:row>
          <xdr:rowOff>0</xdr:rowOff>
        </xdr:from>
        <xdr:to>
          <xdr:col>25</xdr:col>
          <xdr:colOff>279400</xdr:colOff>
          <xdr:row>68</xdr:row>
          <xdr:rowOff>177800</xdr:rowOff>
        </xdr:to>
        <xdr:sp macro="" textlink="">
          <xdr:nvSpPr>
            <xdr:cNvPr id="12338" name="Check Box 50" hidden="1">
              <a:extLst>
                <a:ext uri="{63B3BB69-23CF-44E3-9099-C40C66FF867C}">
                  <a14:compatExt spid="_x0000_s12338"/>
                </a:ext>
                <a:ext uri="{FF2B5EF4-FFF2-40B4-BE49-F238E27FC236}">
                  <a16:creationId xmlns:a16="http://schemas.microsoft.com/office/drawing/2014/main" id="{00000000-0008-0000-1100-000032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   Mark only if    completed</a:t>
              </a:r>
            </a:p>
          </xdr:txBody>
        </xdr:sp>
        <xdr:clientData/>
      </xdr:twoCellAnchor>
    </mc:Choice>
    <mc:Fallback/>
  </mc:AlternateContent>
  <xdr:twoCellAnchor>
    <xdr:from>
      <xdr:col>0</xdr:col>
      <xdr:colOff>0</xdr:colOff>
      <xdr:row>0</xdr:row>
      <xdr:rowOff>0</xdr:rowOff>
    </xdr:from>
    <xdr:to>
      <xdr:col>9</xdr:col>
      <xdr:colOff>76200</xdr:colOff>
      <xdr:row>30</xdr:row>
      <xdr:rowOff>60960</xdr:rowOff>
    </xdr:to>
    <xdr:sp macro="" textlink="">
      <xdr:nvSpPr>
        <xdr:cNvPr id="13" name="AutoShape 25">
          <a:extLst>
            <a:ext uri="{FF2B5EF4-FFF2-40B4-BE49-F238E27FC236}">
              <a16:creationId xmlns:a16="http://schemas.microsoft.com/office/drawing/2014/main" id="{00000000-0008-0000-1100-00000D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30</xdr:row>
      <xdr:rowOff>60960</xdr:rowOff>
    </xdr:to>
    <xdr:sp macro="" textlink="">
      <xdr:nvSpPr>
        <xdr:cNvPr id="14" name="AutoShape 25">
          <a:extLst>
            <a:ext uri="{FF2B5EF4-FFF2-40B4-BE49-F238E27FC236}">
              <a16:creationId xmlns:a16="http://schemas.microsoft.com/office/drawing/2014/main" id="{00000000-0008-0000-1100-00000E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30</xdr:row>
      <xdr:rowOff>60960</xdr:rowOff>
    </xdr:to>
    <xdr:sp macro="" textlink="">
      <xdr:nvSpPr>
        <xdr:cNvPr id="15" name="AutoShape 25">
          <a:extLst>
            <a:ext uri="{FF2B5EF4-FFF2-40B4-BE49-F238E27FC236}">
              <a16:creationId xmlns:a16="http://schemas.microsoft.com/office/drawing/2014/main" id="{00000000-0008-0000-1100-00000F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30</xdr:row>
      <xdr:rowOff>60960</xdr:rowOff>
    </xdr:to>
    <xdr:sp macro="" textlink="">
      <xdr:nvSpPr>
        <xdr:cNvPr id="16" name="AutoShape 25">
          <a:extLst>
            <a:ext uri="{FF2B5EF4-FFF2-40B4-BE49-F238E27FC236}">
              <a16:creationId xmlns:a16="http://schemas.microsoft.com/office/drawing/2014/main" id="{00000000-0008-0000-1100-000010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38100</xdr:colOff>
      <xdr:row>3</xdr:row>
      <xdr:rowOff>142875</xdr:rowOff>
    </xdr:from>
    <xdr:to>
      <xdr:col>26</xdr:col>
      <xdr:colOff>47625</xdr:colOff>
      <xdr:row>9</xdr:row>
      <xdr:rowOff>147300</xdr:rowOff>
    </xdr:to>
    <xdr:pic>
      <xdr:nvPicPr>
        <xdr:cNvPr id="20" name="Picture 19">
          <a:extLst>
            <a:ext uri="{FF2B5EF4-FFF2-40B4-BE49-F238E27FC236}">
              <a16:creationId xmlns:a16="http://schemas.microsoft.com/office/drawing/2014/main" id="{00000000-0008-0000-11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723900"/>
          <a:ext cx="12573000" cy="12045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7</xdr:col>
      <xdr:colOff>0</xdr:colOff>
      <xdr:row>18</xdr:row>
      <xdr:rowOff>0</xdr:rowOff>
    </xdr:from>
    <xdr:to>
      <xdr:col>13</xdr:col>
      <xdr:colOff>800100</xdr:colOff>
      <xdr:row>27</xdr:row>
      <xdr:rowOff>171450</xdr:rowOff>
    </xdr:to>
    <xdr:graphicFrame macro="">
      <xdr:nvGraphicFramePr>
        <xdr:cNvPr id="6" name="Chart 6">
          <a:extLst>
            <a:ext uri="{FF2B5EF4-FFF2-40B4-BE49-F238E27FC236}">
              <a16:creationId xmlns:a16="http://schemas.microsoft.com/office/drawing/2014/main" id="{00000000-0008-0000-1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editAs="oneCell">
    <xdr:from>
      <xdr:col>0</xdr:col>
      <xdr:colOff>43544</xdr:colOff>
      <xdr:row>3</xdr:row>
      <xdr:rowOff>193764</xdr:rowOff>
    </xdr:from>
    <xdr:to>
      <xdr:col>13</xdr:col>
      <xdr:colOff>805544</xdr:colOff>
      <xdr:row>9</xdr:row>
      <xdr:rowOff>117660</xdr:rowOff>
    </xdr:to>
    <xdr:pic>
      <xdr:nvPicPr>
        <xdr:cNvPr id="5" name="Picture 4">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3544" y="781593"/>
          <a:ext cx="11658600" cy="10995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15240</xdr:colOff>
      <xdr:row>4</xdr:row>
      <xdr:rowOff>76200</xdr:rowOff>
    </xdr:from>
    <xdr:to>
      <xdr:col>14</xdr:col>
      <xdr:colOff>96780</xdr:colOff>
      <xdr:row>9</xdr:row>
      <xdr:rowOff>188323</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 y="868680"/>
          <a:ext cx="12029700" cy="1102723"/>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26</xdr:col>
      <xdr:colOff>190500</xdr:colOff>
      <xdr:row>58</xdr:row>
      <xdr:rowOff>12700</xdr:rowOff>
    </xdr:to>
    <xdr:sp macro="" textlink="">
      <xdr:nvSpPr>
        <xdr:cNvPr id="13337" name="Rectangle 25" hidden="1">
          <a:extLst>
            <a:ext uri="{FF2B5EF4-FFF2-40B4-BE49-F238E27FC236}">
              <a16:creationId xmlns:a16="http://schemas.microsoft.com/office/drawing/2014/main" id="{00000000-0008-0000-1300-000019340000}"/>
            </a:ext>
          </a:extLst>
        </xdr:cNvPr>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26</xdr:col>
      <xdr:colOff>190500</xdr:colOff>
      <xdr:row>58</xdr:row>
      <xdr:rowOff>12700</xdr:rowOff>
    </xdr:to>
    <xdr:sp macro="" textlink="">
      <xdr:nvSpPr>
        <xdr:cNvPr id="3" name="Rectangle 25" hidden="1">
          <a:extLst>
            <a:ext uri="{FF2B5EF4-FFF2-40B4-BE49-F238E27FC236}">
              <a16:creationId xmlns:a16="http://schemas.microsoft.com/office/drawing/2014/main" id="{00000000-0008-0000-1300-000003000000}"/>
            </a:ext>
          </a:extLst>
        </xdr:cNvPr>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9</xdr:col>
      <xdr:colOff>76200</xdr:colOff>
      <xdr:row>30</xdr:row>
      <xdr:rowOff>60960</xdr:rowOff>
    </xdr:to>
    <xdr:sp macro="" textlink="">
      <xdr:nvSpPr>
        <xdr:cNvPr id="2" name="Rectangle 25" hidden="1">
          <a:extLst>
            <a:ext uri="{FF2B5EF4-FFF2-40B4-BE49-F238E27FC236}">
              <a16:creationId xmlns:a16="http://schemas.microsoft.com/office/drawing/2014/main" id="{00000000-0008-0000-1300-000002000000}"/>
            </a:ext>
          </a:extLst>
        </xdr:cNvPr>
        <xdr:cNvSpPr>
          <a:spLocks noSelect="1" noChangeArrowheads="1"/>
        </xdr:cNvSpPr>
      </xdr:nvSpPr>
      <xdr:spPr bwMode="auto">
        <a:xfrm>
          <a:off x="0" y="0"/>
          <a:ext cx="7620000" cy="7620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30</xdr:row>
      <xdr:rowOff>60960</xdr:rowOff>
    </xdr:to>
    <xdr:sp macro="" textlink="">
      <xdr:nvSpPr>
        <xdr:cNvPr id="4" name="AutoShape 25">
          <a:extLst>
            <a:ext uri="{FF2B5EF4-FFF2-40B4-BE49-F238E27FC236}">
              <a16:creationId xmlns:a16="http://schemas.microsoft.com/office/drawing/2014/main" id="{00000000-0008-0000-1300-000004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30</xdr:row>
      <xdr:rowOff>60960</xdr:rowOff>
    </xdr:to>
    <xdr:sp macro="" textlink="">
      <xdr:nvSpPr>
        <xdr:cNvPr id="5" name="AutoShape 25">
          <a:extLst>
            <a:ext uri="{FF2B5EF4-FFF2-40B4-BE49-F238E27FC236}">
              <a16:creationId xmlns:a16="http://schemas.microsoft.com/office/drawing/2014/main" id="{00000000-0008-0000-1300-000005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30</xdr:row>
      <xdr:rowOff>60960</xdr:rowOff>
    </xdr:to>
    <xdr:sp macro="" textlink="">
      <xdr:nvSpPr>
        <xdr:cNvPr id="6" name="AutoShape 25">
          <a:extLst>
            <a:ext uri="{FF2B5EF4-FFF2-40B4-BE49-F238E27FC236}">
              <a16:creationId xmlns:a16="http://schemas.microsoft.com/office/drawing/2014/main" id="{00000000-0008-0000-1300-000006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30</xdr:row>
      <xdr:rowOff>60960</xdr:rowOff>
    </xdr:to>
    <xdr:sp macro="" textlink="">
      <xdr:nvSpPr>
        <xdr:cNvPr id="7" name="AutoShape 25">
          <a:extLst>
            <a:ext uri="{FF2B5EF4-FFF2-40B4-BE49-F238E27FC236}">
              <a16:creationId xmlns:a16="http://schemas.microsoft.com/office/drawing/2014/main" id="{00000000-0008-0000-1300-000007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30</xdr:row>
      <xdr:rowOff>60960</xdr:rowOff>
    </xdr:to>
    <xdr:sp macro="" textlink="">
      <xdr:nvSpPr>
        <xdr:cNvPr id="9" name="AutoShape 25">
          <a:extLst>
            <a:ext uri="{FF2B5EF4-FFF2-40B4-BE49-F238E27FC236}">
              <a16:creationId xmlns:a16="http://schemas.microsoft.com/office/drawing/2014/main" id="{00000000-0008-0000-1300-000009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30</xdr:row>
      <xdr:rowOff>60960</xdr:rowOff>
    </xdr:to>
    <xdr:sp macro="" textlink="">
      <xdr:nvSpPr>
        <xdr:cNvPr id="10" name="AutoShape 25">
          <a:extLst>
            <a:ext uri="{FF2B5EF4-FFF2-40B4-BE49-F238E27FC236}">
              <a16:creationId xmlns:a16="http://schemas.microsoft.com/office/drawing/2014/main" id="{00000000-0008-0000-1300-00000A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30</xdr:row>
      <xdr:rowOff>60960</xdr:rowOff>
    </xdr:to>
    <xdr:sp macro="" textlink="">
      <xdr:nvSpPr>
        <xdr:cNvPr id="11" name="AutoShape 25">
          <a:extLst>
            <a:ext uri="{FF2B5EF4-FFF2-40B4-BE49-F238E27FC236}">
              <a16:creationId xmlns:a16="http://schemas.microsoft.com/office/drawing/2014/main" id="{00000000-0008-0000-1300-00000B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30</xdr:row>
      <xdr:rowOff>60960</xdr:rowOff>
    </xdr:to>
    <xdr:sp macro="" textlink="">
      <xdr:nvSpPr>
        <xdr:cNvPr id="8" name="AutoShape 25">
          <a:extLst>
            <a:ext uri="{FF2B5EF4-FFF2-40B4-BE49-F238E27FC236}">
              <a16:creationId xmlns:a16="http://schemas.microsoft.com/office/drawing/2014/main" id="{00000000-0008-0000-1300-000008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23</xdr:col>
          <xdr:colOff>12700</xdr:colOff>
          <xdr:row>66</xdr:row>
          <xdr:rowOff>0</xdr:rowOff>
        </xdr:from>
        <xdr:to>
          <xdr:col>25</xdr:col>
          <xdr:colOff>279400</xdr:colOff>
          <xdr:row>69</xdr:row>
          <xdr:rowOff>12700</xdr:rowOff>
        </xdr:to>
        <xdr:sp macro="" textlink="">
          <xdr:nvSpPr>
            <xdr:cNvPr id="13341" name="Check Box 29" hidden="1">
              <a:extLst>
                <a:ext uri="{63B3BB69-23CF-44E3-9099-C40C66FF867C}">
                  <a14:compatExt spid="_x0000_s13341"/>
                </a:ext>
                <a:ext uri="{FF2B5EF4-FFF2-40B4-BE49-F238E27FC236}">
                  <a16:creationId xmlns:a16="http://schemas.microsoft.com/office/drawing/2014/main" id="{00000000-0008-0000-1300-00001D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   Mark only if    completed</a:t>
              </a:r>
            </a:p>
          </xdr:txBody>
        </xdr:sp>
        <xdr:clientData/>
      </xdr:twoCellAnchor>
    </mc:Choice>
    <mc:Fallback/>
  </mc:AlternateContent>
  <xdr:twoCellAnchor>
    <xdr:from>
      <xdr:col>0</xdr:col>
      <xdr:colOff>0</xdr:colOff>
      <xdr:row>0</xdr:row>
      <xdr:rowOff>0</xdr:rowOff>
    </xdr:from>
    <xdr:to>
      <xdr:col>9</xdr:col>
      <xdr:colOff>76200</xdr:colOff>
      <xdr:row>30</xdr:row>
      <xdr:rowOff>60960</xdr:rowOff>
    </xdr:to>
    <xdr:sp macro="" textlink="">
      <xdr:nvSpPr>
        <xdr:cNvPr id="13" name="AutoShape 25">
          <a:extLst>
            <a:ext uri="{FF2B5EF4-FFF2-40B4-BE49-F238E27FC236}">
              <a16:creationId xmlns:a16="http://schemas.microsoft.com/office/drawing/2014/main" id="{00000000-0008-0000-1300-00000D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30</xdr:row>
      <xdr:rowOff>60960</xdr:rowOff>
    </xdr:to>
    <xdr:sp macro="" textlink="">
      <xdr:nvSpPr>
        <xdr:cNvPr id="14" name="AutoShape 25">
          <a:extLst>
            <a:ext uri="{FF2B5EF4-FFF2-40B4-BE49-F238E27FC236}">
              <a16:creationId xmlns:a16="http://schemas.microsoft.com/office/drawing/2014/main" id="{00000000-0008-0000-1300-00000E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30</xdr:row>
      <xdr:rowOff>60960</xdr:rowOff>
    </xdr:to>
    <xdr:sp macro="" textlink="">
      <xdr:nvSpPr>
        <xdr:cNvPr id="15" name="AutoShape 25">
          <a:extLst>
            <a:ext uri="{FF2B5EF4-FFF2-40B4-BE49-F238E27FC236}">
              <a16:creationId xmlns:a16="http://schemas.microsoft.com/office/drawing/2014/main" id="{00000000-0008-0000-1300-00000F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30</xdr:row>
      <xdr:rowOff>60960</xdr:rowOff>
    </xdr:to>
    <xdr:sp macro="" textlink="">
      <xdr:nvSpPr>
        <xdr:cNvPr id="16" name="AutoShape 25">
          <a:extLst>
            <a:ext uri="{FF2B5EF4-FFF2-40B4-BE49-F238E27FC236}">
              <a16:creationId xmlns:a16="http://schemas.microsoft.com/office/drawing/2014/main" id="{00000000-0008-0000-1300-000010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28575</xdr:colOff>
      <xdr:row>3</xdr:row>
      <xdr:rowOff>142875</xdr:rowOff>
    </xdr:from>
    <xdr:to>
      <xdr:col>26</xdr:col>
      <xdr:colOff>38100</xdr:colOff>
      <xdr:row>9</xdr:row>
      <xdr:rowOff>147300</xdr:rowOff>
    </xdr:to>
    <xdr:pic>
      <xdr:nvPicPr>
        <xdr:cNvPr id="19" name="Picture 18">
          <a:extLst>
            <a:ext uri="{FF2B5EF4-FFF2-40B4-BE49-F238E27FC236}">
              <a16:creationId xmlns:a16="http://schemas.microsoft.com/office/drawing/2014/main" id="{00000000-0008-0000-13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723900"/>
          <a:ext cx="12573000" cy="120457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26</xdr:col>
      <xdr:colOff>190500</xdr:colOff>
      <xdr:row>58</xdr:row>
      <xdr:rowOff>12700</xdr:rowOff>
    </xdr:to>
    <xdr:sp macro="" textlink="">
      <xdr:nvSpPr>
        <xdr:cNvPr id="14361" name="Rectangle 25" hidden="1">
          <a:extLst>
            <a:ext uri="{FF2B5EF4-FFF2-40B4-BE49-F238E27FC236}">
              <a16:creationId xmlns:a16="http://schemas.microsoft.com/office/drawing/2014/main" id="{00000000-0008-0000-1400-000019380000}"/>
            </a:ext>
          </a:extLst>
        </xdr:cNvPr>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26</xdr:col>
      <xdr:colOff>190500</xdr:colOff>
      <xdr:row>58</xdr:row>
      <xdr:rowOff>12700</xdr:rowOff>
    </xdr:to>
    <xdr:sp macro="" textlink="">
      <xdr:nvSpPr>
        <xdr:cNvPr id="3" name="Rectangle 25" hidden="1">
          <a:extLst>
            <a:ext uri="{FF2B5EF4-FFF2-40B4-BE49-F238E27FC236}">
              <a16:creationId xmlns:a16="http://schemas.microsoft.com/office/drawing/2014/main" id="{00000000-0008-0000-1400-000003000000}"/>
            </a:ext>
          </a:extLst>
        </xdr:cNvPr>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9</xdr:col>
      <xdr:colOff>76200</xdr:colOff>
      <xdr:row>30</xdr:row>
      <xdr:rowOff>60960</xdr:rowOff>
    </xdr:to>
    <xdr:sp macro="" textlink="">
      <xdr:nvSpPr>
        <xdr:cNvPr id="2" name="Rectangle 25" hidden="1">
          <a:extLst>
            <a:ext uri="{FF2B5EF4-FFF2-40B4-BE49-F238E27FC236}">
              <a16:creationId xmlns:a16="http://schemas.microsoft.com/office/drawing/2014/main" id="{00000000-0008-0000-1400-000002000000}"/>
            </a:ext>
          </a:extLst>
        </xdr:cNvPr>
        <xdr:cNvSpPr>
          <a:spLocks noSelect="1" noChangeArrowheads="1"/>
        </xdr:cNvSpPr>
      </xdr:nvSpPr>
      <xdr:spPr bwMode="auto">
        <a:xfrm>
          <a:off x="0" y="0"/>
          <a:ext cx="7620000" cy="7620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30</xdr:row>
      <xdr:rowOff>60960</xdr:rowOff>
    </xdr:to>
    <xdr:sp macro="" textlink="">
      <xdr:nvSpPr>
        <xdr:cNvPr id="4" name="AutoShape 25">
          <a:extLst>
            <a:ext uri="{FF2B5EF4-FFF2-40B4-BE49-F238E27FC236}">
              <a16:creationId xmlns:a16="http://schemas.microsoft.com/office/drawing/2014/main" id="{00000000-0008-0000-1400-000004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30</xdr:row>
      <xdr:rowOff>60960</xdr:rowOff>
    </xdr:to>
    <xdr:sp macro="" textlink="">
      <xdr:nvSpPr>
        <xdr:cNvPr id="5" name="AutoShape 25">
          <a:extLst>
            <a:ext uri="{FF2B5EF4-FFF2-40B4-BE49-F238E27FC236}">
              <a16:creationId xmlns:a16="http://schemas.microsoft.com/office/drawing/2014/main" id="{00000000-0008-0000-1400-000005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30</xdr:row>
      <xdr:rowOff>60960</xdr:rowOff>
    </xdr:to>
    <xdr:sp macro="" textlink="">
      <xdr:nvSpPr>
        <xdr:cNvPr id="6" name="AutoShape 25">
          <a:extLst>
            <a:ext uri="{FF2B5EF4-FFF2-40B4-BE49-F238E27FC236}">
              <a16:creationId xmlns:a16="http://schemas.microsoft.com/office/drawing/2014/main" id="{00000000-0008-0000-1400-000006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30</xdr:row>
      <xdr:rowOff>60960</xdr:rowOff>
    </xdr:to>
    <xdr:sp macro="" textlink="">
      <xdr:nvSpPr>
        <xdr:cNvPr id="7" name="AutoShape 25">
          <a:extLst>
            <a:ext uri="{FF2B5EF4-FFF2-40B4-BE49-F238E27FC236}">
              <a16:creationId xmlns:a16="http://schemas.microsoft.com/office/drawing/2014/main" id="{00000000-0008-0000-1400-000007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30</xdr:row>
      <xdr:rowOff>60960</xdr:rowOff>
    </xdr:to>
    <xdr:sp macro="" textlink="">
      <xdr:nvSpPr>
        <xdr:cNvPr id="9" name="AutoShape 25">
          <a:extLst>
            <a:ext uri="{FF2B5EF4-FFF2-40B4-BE49-F238E27FC236}">
              <a16:creationId xmlns:a16="http://schemas.microsoft.com/office/drawing/2014/main" id="{00000000-0008-0000-1400-000009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30</xdr:row>
      <xdr:rowOff>60960</xdr:rowOff>
    </xdr:to>
    <xdr:sp macro="" textlink="">
      <xdr:nvSpPr>
        <xdr:cNvPr id="10" name="AutoShape 25">
          <a:extLst>
            <a:ext uri="{FF2B5EF4-FFF2-40B4-BE49-F238E27FC236}">
              <a16:creationId xmlns:a16="http://schemas.microsoft.com/office/drawing/2014/main" id="{00000000-0008-0000-1400-00000A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30</xdr:row>
      <xdr:rowOff>60960</xdr:rowOff>
    </xdr:to>
    <xdr:sp macro="" textlink="">
      <xdr:nvSpPr>
        <xdr:cNvPr id="11" name="AutoShape 25">
          <a:extLst>
            <a:ext uri="{FF2B5EF4-FFF2-40B4-BE49-F238E27FC236}">
              <a16:creationId xmlns:a16="http://schemas.microsoft.com/office/drawing/2014/main" id="{00000000-0008-0000-1400-00000B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30</xdr:row>
      <xdr:rowOff>60960</xdr:rowOff>
    </xdr:to>
    <xdr:sp macro="" textlink="">
      <xdr:nvSpPr>
        <xdr:cNvPr id="8" name="AutoShape 25">
          <a:extLst>
            <a:ext uri="{FF2B5EF4-FFF2-40B4-BE49-F238E27FC236}">
              <a16:creationId xmlns:a16="http://schemas.microsoft.com/office/drawing/2014/main" id="{00000000-0008-0000-1400-000008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23</xdr:col>
          <xdr:colOff>12700</xdr:colOff>
          <xdr:row>66</xdr:row>
          <xdr:rowOff>0</xdr:rowOff>
        </xdr:from>
        <xdr:to>
          <xdr:col>25</xdr:col>
          <xdr:colOff>279400</xdr:colOff>
          <xdr:row>69</xdr:row>
          <xdr:rowOff>12700</xdr:rowOff>
        </xdr:to>
        <xdr:sp macro="" textlink="">
          <xdr:nvSpPr>
            <xdr:cNvPr id="14365" name="Check Box 29" hidden="1">
              <a:extLst>
                <a:ext uri="{63B3BB69-23CF-44E3-9099-C40C66FF867C}">
                  <a14:compatExt spid="_x0000_s14365"/>
                </a:ext>
                <a:ext uri="{FF2B5EF4-FFF2-40B4-BE49-F238E27FC236}">
                  <a16:creationId xmlns:a16="http://schemas.microsoft.com/office/drawing/2014/main" id="{00000000-0008-0000-1400-00001D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   Mark only if    completed</a:t>
              </a:r>
            </a:p>
          </xdr:txBody>
        </xdr:sp>
        <xdr:clientData/>
      </xdr:twoCellAnchor>
    </mc:Choice>
    <mc:Fallback/>
  </mc:AlternateContent>
  <xdr:twoCellAnchor>
    <xdr:from>
      <xdr:col>0</xdr:col>
      <xdr:colOff>0</xdr:colOff>
      <xdr:row>0</xdr:row>
      <xdr:rowOff>0</xdr:rowOff>
    </xdr:from>
    <xdr:to>
      <xdr:col>9</xdr:col>
      <xdr:colOff>76200</xdr:colOff>
      <xdr:row>30</xdr:row>
      <xdr:rowOff>60960</xdr:rowOff>
    </xdr:to>
    <xdr:sp macro="" textlink="">
      <xdr:nvSpPr>
        <xdr:cNvPr id="13" name="AutoShape 25">
          <a:extLst>
            <a:ext uri="{FF2B5EF4-FFF2-40B4-BE49-F238E27FC236}">
              <a16:creationId xmlns:a16="http://schemas.microsoft.com/office/drawing/2014/main" id="{00000000-0008-0000-1400-00000D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30</xdr:row>
      <xdr:rowOff>60960</xdr:rowOff>
    </xdr:to>
    <xdr:sp macro="" textlink="">
      <xdr:nvSpPr>
        <xdr:cNvPr id="14" name="AutoShape 25">
          <a:extLst>
            <a:ext uri="{FF2B5EF4-FFF2-40B4-BE49-F238E27FC236}">
              <a16:creationId xmlns:a16="http://schemas.microsoft.com/office/drawing/2014/main" id="{00000000-0008-0000-1400-00000E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30</xdr:row>
      <xdr:rowOff>60960</xdr:rowOff>
    </xdr:to>
    <xdr:sp macro="" textlink="">
      <xdr:nvSpPr>
        <xdr:cNvPr id="15" name="AutoShape 25">
          <a:extLst>
            <a:ext uri="{FF2B5EF4-FFF2-40B4-BE49-F238E27FC236}">
              <a16:creationId xmlns:a16="http://schemas.microsoft.com/office/drawing/2014/main" id="{00000000-0008-0000-1400-00000F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30</xdr:row>
      <xdr:rowOff>60960</xdr:rowOff>
    </xdr:to>
    <xdr:sp macro="" textlink="">
      <xdr:nvSpPr>
        <xdr:cNvPr id="16" name="AutoShape 25">
          <a:extLst>
            <a:ext uri="{FF2B5EF4-FFF2-40B4-BE49-F238E27FC236}">
              <a16:creationId xmlns:a16="http://schemas.microsoft.com/office/drawing/2014/main" id="{00000000-0008-0000-1400-000010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28575</xdr:colOff>
      <xdr:row>3</xdr:row>
      <xdr:rowOff>142875</xdr:rowOff>
    </xdr:from>
    <xdr:to>
      <xdr:col>26</xdr:col>
      <xdr:colOff>38100</xdr:colOff>
      <xdr:row>9</xdr:row>
      <xdr:rowOff>147300</xdr:rowOff>
    </xdr:to>
    <xdr:pic>
      <xdr:nvPicPr>
        <xdr:cNvPr id="19" name="Picture 18">
          <a:extLst>
            <a:ext uri="{FF2B5EF4-FFF2-40B4-BE49-F238E27FC236}">
              <a16:creationId xmlns:a16="http://schemas.microsoft.com/office/drawing/2014/main" id="{00000000-0008-0000-14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723900"/>
          <a:ext cx="12573000" cy="120457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26</xdr:col>
      <xdr:colOff>190500</xdr:colOff>
      <xdr:row>58</xdr:row>
      <xdr:rowOff>12700</xdr:rowOff>
    </xdr:to>
    <xdr:sp macro="" textlink="">
      <xdr:nvSpPr>
        <xdr:cNvPr id="15385" name="Rectangle 25" hidden="1">
          <a:extLst>
            <a:ext uri="{FF2B5EF4-FFF2-40B4-BE49-F238E27FC236}">
              <a16:creationId xmlns:a16="http://schemas.microsoft.com/office/drawing/2014/main" id="{00000000-0008-0000-1500-0000193C0000}"/>
            </a:ext>
          </a:extLst>
        </xdr:cNvPr>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26</xdr:col>
      <xdr:colOff>190500</xdr:colOff>
      <xdr:row>58</xdr:row>
      <xdr:rowOff>12700</xdr:rowOff>
    </xdr:to>
    <xdr:sp macro="" textlink="">
      <xdr:nvSpPr>
        <xdr:cNvPr id="3" name="Rectangle 25" hidden="1">
          <a:extLst>
            <a:ext uri="{FF2B5EF4-FFF2-40B4-BE49-F238E27FC236}">
              <a16:creationId xmlns:a16="http://schemas.microsoft.com/office/drawing/2014/main" id="{00000000-0008-0000-1500-000003000000}"/>
            </a:ext>
          </a:extLst>
        </xdr:cNvPr>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9</xdr:col>
      <xdr:colOff>76200</xdr:colOff>
      <xdr:row>30</xdr:row>
      <xdr:rowOff>60960</xdr:rowOff>
    </xdr:to>
    <xdr:sp macro="" textlink="">
      <xdr:nvSpPr>
        <xdr:cNvPr id="2" name="Rectangle 25" hidden="1">
          <a:extLst>
            <a:ext uri="{FF2B5EF4-FFF2-40B4-BE49-F238E27FC236}">
              <a16:creationId xmlns:a16="http://schemas.microsoft.com/office/drawing/2014/main" id="{00000000-0008-0000-1500-000002000000}"/>
            </a:ext>
          </a:extLst>
        </xdr:cNvPr>
        <xdr:cNvSpPr>
          <a:spLocks noSelect="1" noChangeArrowheads="1"/>
        </xdr:cNvSpPr>
      </xdr:nvSpPr>
      <xdr:spPr bwMode="auto">
        <a:xfrm>
          <a:off x="0" y="0"/>
          <a:ext cx="7620000" cy="7620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30</xdr:row>
      <xdr:rowOff>60960</xdr:rowOff>
    </xdr:to>
    <xdr:sp macro="" textlink="">
      <xdr:nvSpPr>
        <xdr:cNvPr id="4" name="AutoShape 25">
          <a:extLst>
            <a:ext uri="{FF2B5EF4-FFF2-40B4-BE49-F238E27FC236}">
              <a16:creationId xmlns:a16="http://schemas.microsoft.com/office/drawing/2014/main" id="{00000000-0008-0000-1500-000004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30</xdr:row>
      <xdr:rowOff>60960</xdr:rowOff>
    </xdr:to>
    <xdr:sp macro="" textlink="">
      <xdr:nvSpPr>
        <xdr:cNvPr id="5" name="AutoShape 25">
          <a:extLst>
            <a:ext uri="{FF2B5EF4-FFF2-40B4-BE49-F238E27FC236}">
              <a16:creationId xmlns:a16="http://schemas.microsoft.com/office/drawing/2014/main" id="{00000000-0008-0000-1500-000005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30</xdr:row>
      <xdr:rowOff>60960</xdr:rowOff>
    </xdr:to>
    <xdr:sp macro="" textlink="">
      <xdr:nvSpPr>
        <xdr:cNvPr id="6" name="AutoShape 25">
          <a:extLst>
            <a:ext uri="{FF2B5EF4-FFF2-40B4-BE49-F238E27FC236}">
              <a16:creationId xmlns:a16="http://schemas.microsoft.com/office/drawing/2014/main" id="{00000000-0008-0000-1500-000006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30</xdr:row>
      <xdr:rowOff>60960</xdr:rowOff>
    </xdr:to>
    <xdr:sp macro="" textlink="">
      <xdr:nvSpPr>
        <xdr:cNvPr id="7" name="AutoShape 25">
          <a:extLst>
            <a:ext uri="{FF2B5EF4-FFF2-40B4-BE49-F238E27FC236}">
              <a16:creationId xmlns:a16="http://schemas.microsoft.com/office/drawing/2014/main" id="{00000000-0008-0000-1500-000007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30</xdr:row>
      <xdr:rowOff>60960</xdr:rowOff>
    </xdr:to>
    <xdr:sp macro="" textlink="">
      <xdr:nvSpPr>
        <xdr:cNvPr id="9" name="AutoShape 25">
          <a:extLst>
            <a:ext uri="{FF2B5EF4-FFF2-40B4-BE49-F238E27FC236}">
              <a16:creationId xmlns:a16="http://schemas.microsoft.com/office/drawing/2014/main" id="{00000000-0008-0000-1500-000009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30</xdr:row>
      <xdr:rowOff>60960</xdr:rowOff>
    </xdr:to>
    <xdr:sp macro="" textlink="">
      <xdr:nvSpPr>
        <xdr:cNvPr id="10" name="AutoShape 25">
          <a:extLst>
            <a:ext uri="{FF2B5EF4-FFF2-40B4-BE49-F238E27FC236}">
              <a16:creationId xmlns:a16="http://schemas.microsoft.com/office/drawing/2014/main" id="{00000000-0008-0000-1500-00000A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30</xdr:row>
      <xdr:rowOff>60960</xdr:rowOff>
    </xdr:to>
    <xdr:sp macro="" textlink="">
      <xdr:nvSpPr>
        <xdr:cNvPr id="11" name="AutoShape 25">
          <a:extLst>
            <a:ext uri="{FF2B5EF4-FFF2-40B4-BE49-F238E27FC236}">
              <a16:creationId xmlns:a16="http://schemas.microsoft.com/office/drawing/2014/main" id="{00000000-0008-0000-1500-00000B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30</xdr:row>
      <xdr:rowOff>60960</xdr:rowOff>
    </xdr:to>
    <xdr:sp macro="" textlink="">
      <xdr:nvSpPr>
        <xdr:cNvPr id="8" name="AutoShape 25">
          <a:extLst>
            <a:ext uri="{FF2B5EF4-FFF2-40B4-BE49-F238E27FC236}">
              <a16:creationId xmlns:a16="http://schemas.microsoft.com/office/drawing/2014/main" id="{00000000-0008-0000-1500-000008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23</xdr:col>
          <xdr:colOff>12700</xdr:colOff>
          <xdr:row>66</xdr:row>
          <xdr:rowOff>0</xdr:rowOff>
        </xdr:from>
        <xdr:to>
          <xdr:col>25</xdr:col>
          <xdr:colOff>279400</xdr:colOff>
          <xdr:row>69</xdr:row>
          <xdr:rowOff>12700</xdr:rowOff>
        </xdr:to>
        <xdr:sp macro="" textlink="">
          <xdr:nvSpPr>
            <xdr:cNvPr id="15389" name="Check Box 29" hidden="1">
              <a:extLst>
                <a:ext uri="{63B3BB69-23CF-44E3-9099-C40C66FF867C}">
                  <a14:compatExt spid="_x0000_s15389"/>
                </a:ext>
                <a:ext uri="{FF2B5EF4-FFF2-40B4-BE49-F238E27FC236}">
                  <a16:creationId xmlns:a16="http://schemas.microsoft.com/office/drawing/2014/main" id="{00000000-0008-0000-1500-00001D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   Mark only if    completed</a:t>
              </a:r>
            </a:p>
          </xdr:txBody>
        </xdr:sp>
        <xdr:clientData/>
      </xdr:twoCellAnchor>
    </mc:Choice>
    <mc:Fallback/>
  </mc:AlternateContent>
  <xdr:twoCellAnchor>
    <xdr:from>
      <xdr:col>0</xdr:col>
      <xdr:colOff>0</xdr:colOff>
      <xdr:row>0</xdr:row>
      <xdr:rowOff>0</xdr:rowOff>
    </xdr:from>
    <xdr:to>
      <xdr:col>9</xdr:col>
      <xdr:colOff>76200</xdr:colOff>
      <xdr:row>30</xdr:row>
      <xdr:rowOff>60960</xdr:rowOff>
    </xdr:to>
    <xdr:sp macro="" textlink="">
      <xdr:nvSpPr>
        <xdr:cNvPr id="13" name="AutoShape 25">
          <a:extLst>
            <a:ext uri="{FF2B5EF4-FFF2-40B4-BE49-F238E27FC236}">
              <a16:creationId xmlns:a16="http://schemas.microsoft.com/office/drawing/2014/main" id="{00000000-0008-0000-1500-00000D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30</xdr:row>
      <xdr:rowOff>60960</xdr:rowOff>
    </xdr:to>
    <xdr:sp macro="" textlink="">
      <xdr:nvSpPr>
        <xdr:cNvPr id="14" name="AutoShape 25">
          <a:extLst>
            <a:ext uri="{FF2B5EF4-FFF2-40B4-BE49-F238E27FC236}">
              <a16:creationId xmlns:a16="http://schemas.microsoft.com/office/drawing/2014/main" id="{00000000-0008-0000-1500-00000E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30</xdr:row>
      <xdr:rowOff>60960</xdr:rowOff>
    </xdr:to>
    <xdr:sp macro="" textlink="">
      <xdr:nvSpPr>
        <xdr:cNvPr id="15" name="AutoShape 25">
          <a:extLst>
            <a:ext uri="{FF2B5EF4-FFF2-40B4-BE49-F238E27FC236}">
              <a16:creationId xmlns:a16="http://schemas.microsoft.com/office/drawing/2014/main" id="{00000000-0008-0000-1500-00000F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30</xdr:row>
      <xdr:rowOff>60960</xdr:rowOff>
    </xdr:to>
    <xdr:sp macro="" textlink="">
      <xdr:nvSpPr>
        <xdr:cNvPr id="16" name="AutoShape 25">
          <a:extLst>
            <a:ext uri="{FF2B5EF4-FFF2-40B4-BE49-F238E27FC236}">
              <a16:creationId xmlns:a16="http://schemas.microsoft.com/office/drawing/2014/main" id="{00000000-0008-0000-1500-000010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32658</xdr:colOff>
      <xdr:row>3</xdr:row>
      <xdr:rowOff>97973</xdr:rowOff>
    </xdr:from>
    <xdr:to>
      <xdr:col>26</xdr:col>
      <xdr:colOff>65315</xdr:colOff>
      <xdr:row>9</xdr:row>
      <xdr:rowOff>126891</xdr:rowOff>
    </xdr:to>
    <xdr:pic>
      <xdr:nvPicPr>
        <xdr:cNvPr id="19" name="Picture 18">
          <a:extLst>
            <a:ext uri="{FF2B5EF4-FFF2-40B4-BE49-F238E27FC236}">
              <a16:creationId xmlns:a16="http://schemas.microsoft.com/office/drawing/2014/main" id="{00000000-0008-0000-15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658" y="685802"/>
          <a:ext cx="12573000" cy="120457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7</xdr:col>
      <xdr:colOff>0</xdr:colOff>
      <xdr:row>18</xdr:row>
      <xdr:rowOff>0</xdr:rowOff>
    </xdr:from>
    <xdr:to>
      <xdr:col>13</xdr:col>
      <xdr:colOff>800100</xdr:colOff>
      <xdr:row>27</xdr:row>
      <xdr:rowOff>171450</xdr:rowOff>
    </xdr:to>
    <xdr:graphicFrame macro="">
      <xdr:nvGraphicFramePr>
        <xdr:cNvPr id="7" name="Chart 7">
          <a:extLst>
            <a:ext uri="{FF2B5EF4-FFF2-40B4-BE49-F238E27FC236}">
              <a16:creationId xmlns:a16="http://schemas.microsoft.com/office/drawing/2014/main" id="{00000000-0008-0000-16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editAs="oneCell">
    <xdr:from>
      <xdr:col>0</xdr:col>
      <xdr:colOff>38100</xdr:colOff>
      <xdr:row>4</xdr:row>
      <xdr:rowOff>9525</xdr:rowOff>
    </xdr:from>
    <xdr:to>
      <xdr:col>13</xdr:col>
      <xdr:colOff>800100</xdr:colOff>
      <xdr:row>9</xdr:row>
      <xdr:rowOff>126370</xdr:rowOff>
    </xdr:to>
    <xdr:pic>
      <xdr:nvPicPr>
        <xdr:cNvPr id="5" name="Picture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 y="809625"/>
          <a:ext cx="11658600" cy="111697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127000</xdr:colOff>
      <xdr:row>65</xdr:row>
      <xdr:rowOff>152400</xdr:rowOff>
    </xdr:to>
    <xdr:sp macro="" textlink="">
      <xdr:nvSpPr>
        <xdr:cNvPr id="1029" name="Rectangle 5" hidden="1">
          <a:extLst>
            <a:ext uri="{FF2B5EF4-FFF2-40B4-BE49-F238E27FC236}">
              <a16:creationId xmlns:a16="http://schemas.microsoft.com/office/drawing/2014/main" id="{00000000-0008-0000-0200-000005040000}"/>
            </a:ext>
          </a:extLst>
        </xdr:cNvPr>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15</xdr:col>
      <xdr:colOff>127000</xdr:colOff>
      <xdr:row>65</xdr:row>
      <xdr:rowOff>152400</xdr:rowOff>
    </xdr:to>
    <xdr:sp macro="" textlink="">
      <xdr:nvSpPr>
        <xdr:cNvPr id="3" name="Rectangle 5" hidden="1">
          <a:extLst>
            <a:ext uri="{FF2B5EF4-FFF2-40B4-BE49-F238E27FC236}">
              <a16:creationId xmlns:a16="http://schemas.microsoft.com/office/drawing/2014/main" id="{00000000-0008-0000-0200-000003000000}"/>
            </a:ext>
          </a:extLst>
        </xdr:cNvPr>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15</xdr:col>
      <xdr:colOff>129540</xdr:colOff>
      <xdr:row>64</xdr:row>
      <xdr:rowOff>99060</xdr:rowOff>
    </xdr:to>
    <xdr:sp macro="" textlink="">
      <xdr:nvSpPr>
        <xdr:cNvPr id="2" name="AutoShape 5">
          <a:extLst>
            <a:ext uri="{FF2B5EF4-FFF2-40B4-BE49-F238E27FC236}">
              <a16:creationId xmlns:a16="http://schemas.microsoft.com/office/drawing/2014/main" id="{00000000-0008-0000-0200-000002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15</xdr:col>
      <xdr:colOff>129540</xdr:colOff>
      <xdr:row>64</xdr:row>
      <xdr:rowOff>99060</xdr:rowOff>
    </xdr:to>
    <xdr:sp macro="" textlink="">
      <xdr:nvSpPr>
        <xdr:cNvPr id="4" name="AutoShape 5">
          <a:extLst>
            <a:ext uri="{FF2B5EF4-FFF2-40B4-BE49-F238E27FC236}">
              <a16:creationId xmlns:a16="http://schemas.microsoft.com/office/drawing/2014/main" id="{00000000-0008-0000-0200-000004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15</xdr:col>
      <xdr:colOff>129540</xdr:colOff>
      <xdr:row>64</xdr:row>
      <xdr:rowOff>99060</xdr:rowOff>
    </xdr:to>
    <xdr:sp macro="" textlink="">
      <xdr:nvSpPr>
        <xdr:cNvPr id="5" name="AutoShape 5">
          <a:extLst>
            <a:ext uri="{FF2B5EF4-FFF2-40B4-BE49-F238E27FC236}">
              <a16:creationId xmlns:a16="http://schemas.microsoft.com/office/drawing/2014/main" id="{00000000-0008-0000-0200-000005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15</xdr:col>
      <xdr:colOff>129540</xdr:colOff>
      <xdr:row>64</xdr:row>
      <xdr:rowOff>99060</xdr:rowOff>
    </xdr:to>
    <xdr:sp macro="" textlink="">
      <xdr:nvSpPr>
        <xdr:cNvPr id="6" name="AutoShape 5">
          <a:extLst>
            <a:ext uri="{FF2B5EF4-FFF2-40B4-BE49-F238E27FC236}">
              <a16:creationId xmlns:a16="http://schemas.microsoft.com/office/drawing/2014/main" id="{00000000-0008-0000-0200-000006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15</xdr:col>
      <xdr:colOff>129540</xdr:colOff>
      <xdr:row>64</xdr:row>
      <xdr:rowOff>99060</xdr:rowOff>
    </xdr:to>
    <xdr:sp macro="" textlink="">
      <xdr:nvSpPr>
        <xdr:cNvPr id="7" name="AutoShape 5">
          <a:extLst>
            <a:ext uri="{FF2B5EF4-FFF2-40B4-BE49-F238E27FC236}">
              <a16:creationId xmlns:a16="http://schemas.microsoft.com/office/drawing/2014/main" id="{00000000-0008-0000-0200-000007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15</xdr:col>
      <xdr:colOff>129540</xdr:colOff>
      <xdr:row>64</xdr:row>
      <xdr:rowOff>99060</xdr:rowOff>
    </xdr:to>
    <xdr:sp macro="" textlink="">
      <xdr:nvSpPr>
        <xdr:cNvPr id="9" name="AutoShape 5">
          <a:extLst>
            <a:ext uri="{FF2B5EF4-FFF2-40B4-BE49-F238E27FC236}">
              <a16:creationId xmlns:a16="http://schemas.microsoft.com/office/drawing/2014/main" id="{00000000-0008-0000-0200-000009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15</xdr:col>
      <xdr:colOff>129540</xdr:colOff>
      <xdr:row>64</xdr:row>
      <xdr:rowOff>99060</xdr:rowOff>
    </xdr:to>
    <xdr:sp macro="" textlink="">
      <xdr:nvSpPr>
        <xdr:cNvPr id="10" name="AutoShape 5">
          <a:extLst>
            <a:ext uri="{FF2B5EF4-FFF2-40B4-BE49-F238E27FC236}">
              <a16:creationId xmlns:a16="http://schemas.microsoft.com/office/drawing/2014/main" id="{00000000-0008-0000-0200-00000A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15</xdr:col>
      <xdr:colOff>129540</xdr:colOff>
      <xdr:row>64</xdr:row>
      <xdr:rowOff>99060</xdr:rowOff>
    </xdr:to>
    <xdr:sp macro="" textlink="">
      <xdr:nvSpPr>
        <xdr:cNvPr id="11" name="AutoShape 5">
          <a:extLst>
            <a:ext uri="{FF2B5EF4-FFF2-40B4-BE49-F238E27FC236}">
              <a16:creationId xmlns:a16="http://schemas.microsoft.com/office/drawing/2014/main" id="{00000000-0008-0000-0200-00000B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15</xdr:col>
      <xdr:colOff>129540</xdr:colOff>
      <xdr:row>64</xdr:row>
      <xdr:rowOff>99060</xdr:rowOff>
    </xdr:to>
    <xdr:sp macro="" textlink="">
      <xdr:nvSpPr>
        <xdr:cNvPr id="8" name="AutoShape 5">
          <a:extLst>
            <a:ext uri="{FF2B5EF4-FFF2-40B4-BE49-F238E27FC236}">
              <a16:creationId xmlns:a16="http://schemas.microsoft.com/office/drawing/2014/main" id="{00000000-0008-0000-0200-000008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15</xdr:col>
      <xdr:colOff>129540</xdr:colOff>
      <xdr:row>64</xdr:row>
      <xdr:rowOff>99060</xdr:rowOff>
    </xdr:to>
    <xdr:sp macro="" textlink="">
      <xdr:nvSpPr>
        <xdr:cNvPr id="12" name="AutoShape 5">
          <a:extLst>
            <a:ext uri="{FF2B5EF4-FFF2-40B4-BE49-F238E27FC236}">
              <a16:creationId xmlns:a16="http://schemas.microsoft.com/office/drawing/2014/main" id="{00000000-0008-0000-0200-00000C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15</xdr:col>
      <xdr:colOff>129540</xdr:colOff>
      <xdr:row>64</xdr:row>
      <xdr:rowOff>99060</xdr:rowOff>
    </xdr:to>
    <xdr:sp macro="" textlink="">
      <xdr:nvSpPr>
        <xdr:cNvPr id="14" name="AutoShape 5">
          <a:extLst>
            <a:ext uri="{FF2B5EF4-FFF2-40B4-BE49-F238E27FC236}">
              <a16:creationId xmlns:a16="http://schemas.microsoft.com/office/drawing/2014/main" id="{00000000-0008-0000-0200-00000E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15</xdr:col>
      <xdr:colOff>129540</xdr:colOff>
      <xdr:row>64</xdr:row>
      <xdr:rowOff>99060</xdr:rowOff>
    </xdr:to>
    <xdr:sp macro="" textlink="">
      <xdr:nvSpPr>
        <xdr:cNvPr id="15" name="AutoShape 5">
          <a:extLst>
            <a:ext uri="{FF2B5EF4-FFF2-40B4-BE49-F238E27FC236}">
              <a16:creationId xmlns:a16="http://schemas.microsoft.com/office/drawing/2014/main" id="{00000000-0008-0000-0200-00000F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15</xdr:col>
      <xdr:colOff>129540</xdr:colOff>
      <xdr:row>64</xdr:row>
      <xdr:rowOff>99060</xdr:rowOff>
    </xdr:to>
    <xdr:sp macro="" textlink="">
      <xdr:nvSpPr>
        <xdr:cNvPr id="16" name="AutoShape 5">
          <a:extLst>
            <a:ext uri="{FF2B5EF4-FFF2-40B4-BE49-F238E27FC236}">
              <a16:creationId xmlns:a16="http://schemas.microsoft.com/office/drawing/2014/main" id="{00000000-0008-0000-0200-000010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45720</xdr:colOff>
      <xdr:row>4</xdr:row>
      <xdr:rowOff>30480</xdr:rowOff>
    </xdr:from>
    <xdr:to>
      <xdr:col>14</xdr:col>
      <xdr:colOff>8111</xdr:colOff>
      <xdr:row>9</xdr:row>
      <xdr:rowOff>112123</xdr:rowOff>
    </xdr:to>
    <xdr:pic>
      <xdr:nvPicPr>
        <xdr:cNvPr id="18" name="Picture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720" y="822960"/>
          <a:ext cx="11697191" cy="107224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66</xdr:row>
      <xdr:rowOff>25400</xdr:rowOff>
    </xdr:to>
    <xdr:sp macro="" textlink="">
      <xdr:nvSpPr>
        <xdr:cNvPr id="2055" name="Rectangle 7" hidden="1">
          <a:extLst>
            <a:ext uri="{FF2B5EF4-FFF2-40B4-BE49-F238E27FC236}">
              <a16:creationId xmlns:a16="http://schemas.microsoft.com/office/drawing/2014/main" id="{00000000-0008-0000-0300-000007080000}"/>
            </a:ext>
          </a:extLst>
        </xdr:cNvPr>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12</xdr:col>
      <xdr:colOff>0</xdr:colOff>
      <xdr:row>66</xdr:row>
      <xdr:rowOff>25400</xdr:rowOff>
    </xdr:to>
    <xdr:sp macro="" textlink="">
      <xdr:nvSpPr>
        <xdr:cNvPr id="3" name="Rectangle 7" hidden="1">
          <a:extLst>
            <a:ext uri="{FF2B5EF4-FFF2-40B4-BE49-F238E27FC236}">
              <a16:creationId xmlns:a16="http://schemas.microsoft.com/office/drawing/2014/main" id="{00000000-0008-0000-0300-000003000000}"/>
            </a:ext>
          </a:extLst>
        </xdr:cNvPr>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12</xdr:col>
      <xdr:colOff>0</xdr:colOff>
      <xdr:row>64</xdr:row>
      <xdr:rowOff>91440</xdr:rowOff>
    </xdr:to>
    <xdr:sp macro="" textlink="">
      <xdr:nvSpPr>
        <xdr:cNvPr id="2" name="AutoShape 7">
          <a:extLst>
            <a:ext uri="{FF2B5EF4-FFF2-40B4-BE49-F238E27FC236}">
              <a16:creationId xmlns:a16="http://schemas.microsoft.com/office/drawing/2014/main" id="{00000000-0008-0000-0300-000002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0</xdr:colOff>
      <xdr:row>64</xdr:row>
      <xdr:rowOff>91440</xdr:rowOff>
    </xdr:to>
    <xdr:sp macro="" textlink="">
      <xdr:nvSpPr>
        <xdr:cNvPr id="4" name="AutoShape 7">
          <a:extLst>
            <a:ext uri="{FF2B5EF4-FFF2-40B4-BE49-F238E27FC236}">
              <a16:creationId xmlns:a16="http://schemas.microsoft.com/office/drawing/2014/main" id="{00000000-0008-0000-0300-000004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0</xdr:colOff>
      <xdr:row>64</xdr:row>
      <xdr:rowOff>91440</xdr:rowOff>
    </xdr:to>
    <xdr:sp macro="" textlink="">
      <xdr:nvSpPr>
        <xdr:cNvPr id="5" name="AutoShape 7">
          <a:extLst>
            <a:ext uri="{FF2B5EF4-FFF2-40B4-BE49-F238E27FC236}">
              <a16:creationId xmlns:a16="http://schemas.microsoft.com/office/drawing/2014/main" id="{00000000-0008-0000-0300-000005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13</xdr:col>
      <xdr:colOff>68580</xdr:colOff>
      <xdr:row>64</xdr:row>
      <xdr:rowOff>91440</xdr:rowOff>
    </xdr:to>
    <xdr:sp macro="" textlink="">
      <xdr:nvSpPr>
        <xdr:cNvPr id="6" name="AutoShape 7">
          <a:extLst>
            <a:ext uri="{FF2B5EF4-FFF2-40B4-BE49-F238E27FC236}">
              <a16:creationId xmlns:a16="http://schemas.microsoft.com/office/drawing/2014/main" id="{00000000-0008-0000-0300-000006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13</xdr:col>
      <xdr:colOff>68580</xdr:colOff>
      <xdr:row>64</xdr:row>
      <xdr:rowOff>91440</xdr:rowOff>
    </xdr:to>
    <xdr:sp macro="" textlink="">
      <xdr:nvSpPr>
        <xdr:cNvPr id="7" name="AutoShape 7">
          <a:extLst>
            <a:ext uri="{FF2B5EF4-FFF2-40B4-BE49-F238E27FC236}">
              <a16:creationId xmlns:a16="http://schemas.microsoft.com/office/drawing/2014/main" id="{00000000-0008-0000-0300-000007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13</xdr:col>
      <xdr:colOff>68580</xdr:colOff>
      <xdr:row>64</xdr:row>
      <xdr:rowOff>91440</xdr:rowOff>
    </xdr:to>
    <xdr:sp macro="" textlink="">
      <xdr:nvSpPr>
        <xdr:cNvPr id="8" name="AutoShape 7">
          <a:extLst>
            <a:ext uri="{FF2B5EF4-FFF2-40B4-BE49-F238E27FC236}">
              <a16:creationId xmlns:a16="http://schemas.microsoft.com/office/drawing/2014/main" id="{00000000-0008-0000-0300-000008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13</xdr:col>
      <xdr:colOff>68580</xdr:colOff>
      <xdr:row>64</xdr:row>
      <xdr:rowOff>91440</xdr:rowOff>
    </xdr:to>
    <xdr:sp macro="" textlink="">
      <xdr:nvSpPr>
        <xdr:cNvPr id="9" name="AutoShape 7">
          <a:extLst>
            <a:ext uri="{FF2B5EF4-FFF2-40B4-BE49-F238E27FC236}">
              <a16:creationId xmlns:a16="http://schemas.microsoft.com/office/drawing/2014/main" id="{00000000-0008-0000-0300-000009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13</xdr:col>
      <xdr:colOff>68580</xdr:colOff>
      <xdr:row>64</xdr:row>
      <xdr:rowOff>91440</xdr:rowOff>
    </xdr:to>
    <xdr:sp macro="" textlink="">
      <xdr:nvSpPr>
        <xdr:cNvPr id="11" name="AutoShape 7">
          <a:extLst>
            <a:ext uri="{FF2B5EF4-FFF2-40B4-BE49-F238E27FC236}">
              <a16:creationId xmlns:a16="http://schemas.microsoft.com/office/drawing/2014/main" id="{00000000-0008-0000-0300-00000B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13</xdr:col>
      <xdr:colOff>68580</xdr:colOff>
      <xdr:row>64</xdr:row>
      <xdr:rowOff>91440</xdr:rowOff>
    </xdr:to>
    <xdr:sp macro="" textlink="">
      <xdr:nvSpPr>
        <xdr:cNvPr id="10" name="AutoShape 7">
          <a:extLst>
            <a:ext uri="{FF2B5EF4-FFF2-40B4-BE49-F238E27FC236}">
              <a16:creationId xmlns:a16="http://schemas.microsoft.com/office/drawing/2014/main" id="{00000000-0008-0000-0300-00000A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13</xdr:col>
      <xdr:colOff>68580</xdr:colOff>
      <xdr:row>64</xdr:row>
      <xdr:rowOff>91440</xdr:rowOff>
    </xdr:to>
    <xdr:sp macro="" textlink="">
      <xdr:nvSpPr>
        <xdr:cNvPr id="12" name="AutoShape 7">
          <a:extLst>
            <a:ext uri="{FF2B5EF4-FFF2-40B4-BE49-F238E27FC236}">
              <a16:creationId xmlns:a16="http://schemas.microsoft.com/office/drawing/2014/main" id="{00000000-0008-0000-0300-00000C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13</xdr:col>
      <xdr:colOff>68580</xdr:colOff>
      <xdr:row>64</xdr:row>
      <xdr:rowOff>91440</xdr:rowOff>
    </xdr:to>
    <xdr:sp macro="" textlink="">
      <xdr:nvSpPr>
        <xdr:cNvPr id="14" name="AutoShape 7">
          <a:extLst>
            <a:ext uri="{FF2B5EF4-FFF2-40B4-BE49-F238E27FC236}">
              <a16:creationId xmlns:a16="http://schemas.microsoft.com/office/drawing/2014/main" id="{00000000-0008-0000-0300-00000E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13</xdr:col>
      <xdr:colOff>68580</xdr:colOff>
      <xdr:row>64</xdr:row>
      <xdr:rowOff>91440</xdr:rowOff>
    </xdr:to>
    <xdr:sp macro="" textlink="">
      <xdr:nvSpPr>
        <xdr:cNvPr id="15" name="AutoShape 7">
          <a:extLst>
            <a:ext uri="{FF2B5EF4-FFF2-40B4-BE49-F238E27FC236}">
              <a16:creationId xmlns:a16="http://schemas.microsoft.com/office/drawing/2014/main" id="{00000000-0008-0000-0300-00000F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13</xdr:col>
      <xdr:colOff>68580</xdr:colOff>
      <xdr:row>64</xdr:row>
      <xdr:rowOff>91440</xdr:rowOff>
    </xdr:to>
    <xdr:sp macro="" textlink="">
      <xdr:nvSpPr>
        <xdr:cNvPr id="16" name="AutoShape 7">
          <a:extLst>
            <a:ext uri="{FF2B5EF4-FFF2-40B4-BE49-F238E27FC236}">
              <a16:creationId xmlns:a16="http://schemas.microsoft.com/office/drawing/2014/main" id="{00000000-0008-0000-0300-000010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0</xdr:colOff>
      <xdr:row>4</xdr:row>
      <xdr:rowOff>97036</xdr:rowOff>
    </xdr:from>
    <xdr:to>
      <xdr:col>11</xdr:col>
      <xdr:colOff>850901</xdr:colOff>
      <xdr:row>10</xdr:row>
      <xdr:rowOff>4764</xdr:rowOff>
    </xdr:to>
    <xdr:pic>
      <xdr:nvPicPr>
        <xdr:cNvPr id="18" name="Picture 17">
          <a:extLst>
            <a:ext uri="{FF2B5EF4-FFF2-40B4-BE49-F238E27FC236}">
              <a16:creationId xmlns:a16="http://schemas.microsoft.com/office/drawing/2014/main" id="{00000000-0008-0000-03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09836"/>
          <a:ext cx="10998201" cy="105072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60960</xdr:colOff>
      <xdr:row>3</xdr:row>
      <xdr:rowOff>93708</xdr:rowOff>
    </xdr:from>
    <xdr:to>
      <xdr:col>15</xdr:col>
      <xdr:colOff>822960</xdr:colOff>
      <xdr:row>10</xdr:row>
      <xdr:rowOff>364</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 y="688068"/>
          <a:ext cx="13335000" cy="122237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9525</xdr:colOff>
      <xdr:row>15</xdr:row>
      <xdr:rowOff>9525</xdr:rowOff>
    </xdr:from>
    <xdr:to>
      <xdr:col>7</xdr:col>
      <xdr:colOff>9525</xdr:colOff>
      <xdr:row>30</xdr:row>
      <xdr:rowOff>0</xdr:rowOff>
    </xdr:to>
    <xdr:graphicFrame macro="">
      <xdr:nvGraphicFramePr>
        <xdr:cNvPr id="2" name="Chart 1">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7</xdr:col>
      <xdr:colOff>0</xdr:colOff>
      <xdr:row>15</xdr:row>
      <xdr:rowOff>9525</xdr:rowOff>
    </xdr:from>
    <xdr:to>
      <xdr:col>13</xdr:col>
      <xdr:colOff>809625</xdr:colOff>
      <xdr:row>30</xdr:row>
      <xdr:rowOff>0</xdr:rowOff>
    </xdr:to>
    <xdr:graphicFrame macro="">
      <xdr:nvGraphicFramePr>
        <xdr:cNvPr id="3" name="Chart 2">
          <a:extLst>
            <a:ext uri="{FF2B5EF4-FFF2-40B4-BE49-F238E27FC236}">
              <a16:creationId xmlns:a16="http://schemas.microsoft.com/office/drawing/2014/main" id="{00000000-0008-0000-0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7</xdr:col>
      <xdr:colOff>9525</xdr:colOff>
      <xdr:row>46</xdr:row>
      <xdr:rowOff>9525</xdr:rowOff>
    </xdr:from>
    <xdr:to>
      <xdr:col>14</xdr:col>
      <xdr:colOff>0</xdr:colOff>
      <xdr:row>61</xdr:row>
      <xdr:rowOff>0</xdr:rowOff>
    </xdr:to>
    <xdr:graphicFrame macro="">
      <xdr:nvGraphicFramePr>
        <xdr:cNvPr id="4" name="Chart 3">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editAs="oneCell">
    <xdr:from>
      <xdr:col>0</xdr:col>
      <xdr:colOff>30480</xdr:colOff>
      <xdr:row>3</xdr:row>
      <xdr:rowOff>189910</xdr:rowOff>
    </xdr:from>
    <xdr:to>
      <xdr:col>14</xdr:col>
      <xdr:colOff>30480</xdr:colOff>
      <xdr:row>9</xdr:row>
      <xdr:rowOff>125460</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0480" y="784270"/>
          <a:ext cx="11734800" cy="112427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127000</xdr:colOff>
      <xdr:row>61</xdr:row>
      <xdr:rowOff>76200</xdr:rowOff>
    </xdr:to>
    <xdr:sp macro="" textlink="">
      <xdr:nvSpPr>
        <xdr:cNvPr id="3074" name="Rectangle 2" hidden="1">
          <a:extLst>
            <a:ext uri="{FF2B5EF4-FFF2-40B4-BE49-F238E27FC236}">
              <a16:creationId xmlns:a16="http://schemas.microsoft.com/office/drawing/2014/main" id="{00000000-0008-0000-0600-0000020C0000}"/>
            </a:ext>
          </a:extLst>
        </xdr:cNvPr>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15</xdr:col>
      <xdr:colOff>127000</xdr:colOff>
      <xdr:row>61</xdr:row>
      <xdr:rowOff>76200</xdr:rowOff>
    </xdr:to>
    <xdr:sp macro="" textlink="">
      <xdr:nvSpPr>
        <xdr:cNvPr id="3" name="Rectangle 2" hidden="1">
          <a:extLst>
            <a:ext uri="{FF2B5EF4-FFF2-40B4-BE49-F238E27FC236}">
              <a16:creationId xmlns:a16="http://schemas.microsoft.com/office/drawing/2014/main" id="{00000000-0008-0000-0600-000003000000}"/>
            </a:ext>
          </a:extLst>
        </xdr:cNvPr>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15</xdr:col>
      <xdr:colOff>129540</xdr:colOff>
      <xdr:row>59</xdr:row>
      <xdr:rowOff>137160</xdr:rowOff>
    </xdr:to>
    <xdr:sp macro="" textlink="">
      <xdr:nvSpPr>
        <xdr:cNvPr id="2" name="AutoShape 2">
          <a:extLst>
            <a:ext uri="{FF2B5EF4-FFF2-40B4-BE49-F238E27FC236}">
              <a16:creationId xmlns:a16="http://schemas.microsoft.com/office/drawing/2014/main" id="{00000000-0008-0000-0600-000002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15</xdr:col>
      <xdr:colOff>129540</xdr:colOff>
      <xdr:row>59</xdr:row>
      <xdr:rowOff>137160</xdr:rowOff>
    </xdr:to>
    <xdr:sp macro="" textlink="">
      <xdr:nvSpPr>
        <xdr:cNvPr id="4" name="AutoShape 2">
          <a:extLst>
            <a:ext uri="{FF2B5EF4-FFF2-40B4-BE49-F238E27FC236}">
              <a16:creationId xmlns:a16="http://schemas.microsoft.com/office/drawing/2014/main" id="{00000000-0008-0000-0600-000004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15</xdr:col>
      <xdr:colOff>129540</xdr:colOff>
      <xdr:row>59</xdr:row>
      <xdr:rowOff>137160</xdr:rowOff>
    </xdr:to>
    <xdr:sp macro="" textlink="">
      <xdr:nvSpPr>
        <xdr:cNvPr id="5" name="AutoShape 2">
          <a:extLst>
            <a:ext uri="{FF2B5EF4-FFF2-40B4-BE49-F238E27FC236}">
              <a16:creationId xmlns:a16="http://schemas.microsoft.com/office/drawing/2014/main" id="{00000000-0008-0000-0600-000005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15</xdr:col>
      <xdr:colOff>129540</xdr:colOff>
      <xdr:row>59</xdr:row>
      <xdr:rowOff>137160</xdr:rowOff>
    </xdr:to>
    <xdr:sp macro="" textlink="">
      <xdr:nvSpPr>
        <xdr:cNvPr id="6" name="AutoShape 2">
          <a:extLst>
            <a:ext uri="{FF2B5EF4-FFF2-40B4-BE49-F238E27FC236}">
              <a16:creationId xmlns:a16="http://schemas.microsoft.com/office/drawing/2014/main" id="{00000000-0008-0000-0600-000006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15</xdr:col>
      <xdr:colOff>129540</xdr:colOff>
      <xdr:row>59</xdr:row>
      <xdr:rowOff>137160</xdr:rowOff>
    </xdr:to>
    <xdr:sp macro="" textlink="">
      <xdr:nvSpPr>
        <xdr:cNvPr id="7" name="AutoShape 2">
          <a:extLst>
            <a:ext uri="{FF2B5EF4-FFF2-40B4-BE49-F238E27FC236}">
              <a16:creationId xmlns:a16="http://schemas.microsoft.com/office/drawing/2014/main" id="{00000000-0008-0000-0600-000007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15</xdr:col>
      <xdr:colOff>129540</xdr:colOff>
      <xdr:row>59</xdr:row>
      <xdr:rowOff>137160</xdr:rowOff>
    </xdr:to>
    <xdr:sp macro="" textlink="">
      <xdr:nvSpPr>
        <xdr:cNvPr id="9" name="AutoShape 2">
          <a:extLst>
            <a:ext uri="{FF2B5EF4-FFF2-40B4-BE49-F238E27FC236}">
              <a16:creationId xmlns:a16="http://schemas.microsoft.com/office/drawing/2014/main" id="{00000000-0008-0000-0600-000009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15</xdr:col>
      <xdr:colOff>129540</xdr:colOff>
      <xdr:row>59</xdr:row>
      <xdr:rowOff>137160</xdr:rowOff>
    </xdr:to>
    <xdr:sp macro="" textlink="">
      <xdr:nvSpPr>
        <xdr:cNvPr id="10" name="AutoShape 2">
          <a:extLst>
            <a:ext uri="{FF2B5EF4-FFF2-40B4-BE49-F238E27FC236}">
              <a16:creationId xmlns:a16="http://schemas.microsoft.com/office/drawing/2014/main" id="{00000000-0008-0000-0600-00000A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15</xdr:col>
      <xdr:colOff>129540</xdr:colOff>
      <xdr:row>59</xdr:row>
      <xdr:rowOff>137160</xdr:rowOff>
    </xdr:to>
    <xdr:sp macro="" textlink="">
      <xdr:nvSpPr>
        <xdr:cNvPr id="11" name="AutoShape 2">
          <a:extLst>
            <a:ext uri="{FF2B5EF4-FFF2-40B4-BE49-F238E27FC236}">
              <a16:creationId xmlns:a16="http://schemas.microsoft.com/office/drawing/2014/main" id="{00000000-0008-0000-0600-00000B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15</xdr:col>
      <xdr:colOff>129540</xdr:colOff>
      <xdr:row>59</xdr:row>
      <xdr:rowOff>137160</xdr:rowOff>
    </xdr:to>
    <xdr:sp macro="" textlink="">
      <xdr:nvSpPr>
        <xdr:cNvPr id="8" name="AutoShape 2">
          <a:extLst>
            <a:ext uri="{FF2B5EF4-FFF2-40B4-BE49-F238E27FC236}">
              <a16:creationId xmlns:a16="http://schemas.microsoft.com/office/drawing/2014/main" id="{00000000-0008-0000-0600-000008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15</xdr:col>
      <xdr:colOff>129540</xdr:colOff>
      <xdr:row>59</xdr:row>
      <xdr:rowOff>137160</xdr:rowOff>
    </xdr:to>
    <xdr:sp macro="" textlink="">
      <xdr:nvSpPr>
        <xdr:cNvPr id="13" name="AutoShape 2">
          <a:extLst>
            <a:ext uri="{FF2B5EF4-FFF2-40B4-BE49-F238E27FC236}">
              <a16:creationId xmlns:a16="http://schemas.microsoft.com/office/drawing/2014/main" id="{00000000-0008-0000-0600-00000D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15</xdr:col>
      <xdr:colOff>129540</xdr:colOff>
      <xdr:row>59</xdr:row>
      <xdr:rowOff>137160</xdr:rowOff>
    </xdr:to>
    <xdr:sp macro="" textlink="">
      <xdr:nvSpPr>
        <xdr:cNvPr id="14" name="AutoShape 2">
          <a:extLst>
            <a:ext uri="{FF2B5EF4-FFF2-40B4-BE49-F238E27FC236}">
              <a16:creationId xmlns:a16="http://schemas.microsoft.com/office/drawing/2014/main" id="{00000000-0008-0000-0600-00000E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15</xdr:col>
      <xdr:colOff>129540</xdr:colOff>
      <xdr:row>59</xdr:row>
      <xdr:rowOff>137160</xdr:rowOff>
    </xdr:to>
    <xdr:sp macro="" textlink="">
      <xdr:nvSpPr>
        <xdr:cNvPr id="15" name="AutoShape 2">
          <a:extLst>
            <a:ext uri="{FF2B5EF4-FFF2-40B4-BE49-F238E27FC236}">
              <a16:creationId xmlns:a16="http://schemas.microsoft.com/office/drawing/2014/main" id="{00000000-0008-0000-0600-00000F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15</xdr:col>
      <xdr:colOff>129540</xdr:colOff>
      <xdr:row>59</xdr:row>
      <xdr:rowOff>137160</xdr:rowOff>
    </xdr:to>
    <xdr:sp macro="" textlink="">
      <xdr:nvSpPr>
        <xdr:cNvPr id="16" name="AutoShape 2">
          <a:extLst>
            <a:ext uri="{FF2B5EF4-FFF2-40B4-BE49-F238E27FC236}">
              <a16:creationId xmlns:a16="http://schemas.microsoft.com/office/drawing/2014/main" id="{00000000-0008-0000-0600-000010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45720</xdr:colOff>
      <xdr:row>3</xdr:row>
      <xdr:rowOff>182880</xdr:rowOff>
    </xdr:from>
    <xdr:to>
      <xdr:col>14</xdr:col>
      <xdr:colOff>45720</xdr:colOff>
      <xdr:row>9</xdr:row>
      <xdr:rowOff>118430</xdr:rowOff>
    </xdr:to>
    <xdr:pic>
      <xdr:nvPicPr>
        <xdr:cNvPr id="18" name="Picture 17">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720" y="777240"/>
          <a:ext cx="11734800" cy="112427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26</xdr:col>
      <xdr:colOff>190500</xdr:colOff>
      <xdr:row>58</xdr:row>
      <xdr:rowOff>12700</xdr:rowOff>
    </xdr:to>
    <xdr:sp macro="" textlink="">
      <xdr:nvSpPr>
        <xdr:cNvPr id="4121" name="Rectangle 25" hidden="1">
          <a:extLst>
            <a:ext uri="{FF2B5EF4-FFF2-40B4-BE49-F238E27FC236}">
              <a16:creationId xmlns:a16="http://schemas.microsoft.com/office/drawing/2014/main" id="{00000000-0008-0000-0700-000019100000}"/>
            </a:ext>
          </a:extLst>
        </xdr:cNvPr>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26</xdr:col>
      <xdr:colOff>190500</xdr:colOff>
      <xdr:row>58</xdr:row>
      <xdr:rowOff>12700</xdr:rowOff>
    </xdr:to>
    <xdr:sp macro="" textlink="">
      <xdr:nvSpPr>
        <xdr:cNvPr id="3" name="Rectangle 25" hidden="1">
          <a:extLst>
            <a:ext uri="{FF2B5EF4-FFF2-40B4-BE49-F238E27FC236}">
              <a16:creationId xmlns:a16="http://schemas.microsoft.com/office/drawing/2014/main" id="{00000000-0008-0000-0700-000003000000}"/>
            </a:ext>
          </a:extLst>
        </xdr:cNvPr>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mc:AlternateContent xmlns:mc="http://schemas.openxmlformats.org/markup-compatibility/2006">
    <mc:Choice xmlns:a14="http://schemas.microsoft.com/office/drawing/2010/main" Requires="a14">
      <xdr:twoCellAnchor editAs="oneCell">
        <xdr:from>
          <xdr:col>23</xdr:col>
          <xdr:colOff>12700</xdr:colOff>
          <xdr:row>66</xdr:row>
          <xdr:rowOff>0</xdr:rowOff>
        </xdr:from>
        <xdr:to>
          <xdr:col>25</xdr:col>
          <xdr:colOff>279400</xdr:colOff>
          <xdr:row>69</xdr:row>
          <xdr:rowOff>12700</xdr:rowOff>
        </xdr:to>
        <xdr:sp macro="" textlink="">
          <xdr:nvSpPr>
            <xdr:cNvPr id="4148" name="Check Box 52" hidden="1">
              <a:extLst>
                <a:ext uri="{63B3BB69-23CF-44E3-9099-C40C66FF867C}">
                  <a14:compatExt spid="_x0000_s4148"/>
                </a:ext>
                <a:ext uri="{FF2B5EF4-FFF2-40B4-BE49-F238E27FC236}">
                  <a16:creationId xmlns:a16="http://schemas.microsoft.com/office/drawing/2014/main" id="{00000000-0008-0000-0700-000034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   Mark only if    completed</a:t>
              </a:r>
            </a:p>
          </xdr:txBody>
        </xdr:sp>
        <xdr:clientData/>
      </xdr:twoCellAnchor>
    </mc:Choice>
    <mc:Fallback/>
  </mc:AlternateContent>
  <xdr:twoCellAnchor>
    <xdr:from>
      <xdr:col>0</xdr:col>
      <xdr:colOff>0</xdr:colOff>
      <xdr:row>0</xdr:row>
      <xdr:rowOff>0</xdr:rowOff>
    </xdr:from>
    <xdr:to>
      <xdr:col>26</xdr:col>
      <xdr:colOff>236220</xdr:colOff>
      <xdr:row>55</xdr:row>
      <xdr:rowOff>175260</xdr:rowOff>
    </xdr:to>
    <xdr:sp macro="" textlink="">
      <xdr:nvSpPr>
        <xdr:cNvPr id="2" name="AutoShape 25">
          <a:extLst>
            <a:ext uri="{FF2B5EF4-FFF2-40B4-BE49-F238E27FC236}">
              <a16:creationId xmlns:a16="http://schemas.microsoft.com/office/drawing/2014/main" id="{00000000-0008-0000-0700-000002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55</xdr:row>
      <xdr:rowOff>175260</xdr:rowOff>
    </xdr:to>
    <xdr:sp macro="" textlink="">
      <xdr:nvSpPr>
        <xdr:cNvPr id="4" name="AutoShape 25">
          <a:extLst>
            <a:ext uri="{FF2B5EF4-FFF2-40B4-BE49-F238E27FC236}">
              <a16:creationId xmlns:a16="http://schemas.microsoft.com/office/drawing/2014/main" id="{00000000-0008-0000-0700-000004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55</xdr:row>
      <xdr:rowOff>175260</xdr:rowOff>
    </xdr:to>
    <xdr:sp macro="" textlink="">
      <xdr:nvSpPr>
        <xdr:cNvPr id="5" name="AutoShape 25">
          <a:extLst>
            <a:ext uri="{FF2B5EF4-FFF2-40B4-BE49-F238E27FC236}">
              <a16:creationId xmlns:a16="http://schemas.microsoft.com/office/drawing/2014/main" id="{00000000-0008-0000-0700-000005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55</xdr:row>
      <xdr:rowOff>175260</xdr:rowOff>
    </xdr:to>
    <xdr:sp macro="" textlink="">
      <xdr:nvSpPr>
        <xdr:cNvPr id="6" name="AutoShape 25">
          <a:extLst>
            <a:ext uri="{FF2B5EF4-FFF2-40B4-BE49-F238E27FC236}">
              <a16:creationId xmlns:a16="http://schemas.microsoft.com/office/drawing/2014/main" id="{00000000-0008-0000-0700-000006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25400</xdr:colOff>
      <xdr:row>3</xdr:row>
      <xdr:rowOff>153162</xdr:rowOff>
    </xdr:from>
    <xdr:to>
      <xdr:col>26</xdr:col>
      <xdr:colOff>38100</xdr:colOff>
      <xdr:row>9</xdr:row>
      <xdr:rowOff>133670</xdr:rowOff>
    </xdr:to>
    <xdr:pic>
      <xdr:nvPicPr>
        <xdr:cNvPr id="10" name="Picture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400" y="737362"/>
          <a:ext cx="12522200" cy="119970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26</xdr:col>
      <xdr:colOff>190500</xdr:colOff>
      <xdr:row>58</xdr:row>
      <xdr:rowOff>12700</xdr:rowOff>
    </xdr:to>
    <xdr:sp macro="" textlink="">
      <xdr:nvSpPr>
        <xdr:cNvPr id="5145" name="Rectangle 25" hidden="1">
          <a:extLst>
            <a:ext uri="{FF2B5EF4-FFF2-40B4-BE49-F238E27FC236}">
              <a16:creationId xmlns:a16="http://schemas.microsoft.com/office/drawing/2014/main" id="{00000000-0008-0000-0800-000019140000}"/>
            </a:ext>
          </a:extLst>
        </xdr:cNvPr>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26</xdr:col>
      <xdr:colOff>190500</xdr:colOff>
      <xdr:row>58</xdr:row>
      <xdr:rowOff>12700</xdr:rowOff>
    </xdr:to>
    <xdr:sp macro="" textlink="">
      <xdr:nvSpPr>
        <xdr:cNvPr id="3" name="Rectangle 25" hidden="1">
          <a:extLst>
            <a:ext uri="{FF2B5EF4-FFF2-40B4-BE49-F238E27FC236}">
              <a16:creationId xmlns:a16="http://schemas.microsoft.com/office/drawing/2014/main" id="{00000000-0008-0000-0800-000003000000}"/>
            </a:ext>
          </a:extLst>
        </xdr:cNvPr>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26</xdr:col>
      <xdr:colOff>236220</xdr:colOff>
      <xdr:row>55</xdr:row>
      <xdr:rowOff>175260</xdr:rowOff>
    </xdr:to>
    <xdr:sp macro="" textlink="">
      <xdr:nvSpPr>
        <xdr:cNvPr id="2" name="AutoShape 25">
          <a:extLst>
            <a:ext uri="{FF2B5EF4-FFF2-40B4-BE49-F238E27FC236}">
              <a16:creationId xmlns:a16="http://schemas.microsoft.com/office/drawing/2014/main" id="{00000000-0008-0000-0800-000002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55</xdr:row>
      <xdr:rowOff>175260</xdr:rowOff>
    </xdr:to>
    <xdr:sp macro="" textlink="">
      <xdr:nvSpPr>
        <xdr:cNvPr id="4" name="AutoShape 25">
          <a:extLst>
            <a:ext uri="{FF2B5EF4-FFF2-40B4-BE49-F238E27FC236}">
              <a16:creationId xmlns:a16="http://schemas.microsoft.com/office/drawing/2014/main" id="{00000000-0008-0000-0800-000004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55</xdr:row>
      <xdr:rowOff>175260</xdr:rowOff>
    </xdr:to>
    <xdr:sp macro="" textlink="">
      <xdr:nvSpPr>
        <xdr:cNvPr id="5" name="AutoShape 25">
          <a:extLst>
            <a:ext uri="{FF2B5EF4-FFF2-40B4-BE49-F238E27FC236}">
              <a16:creationId xmlns:a16="http://schemas.microsoft.com/office/drawing/2014/main" id="{00000000-0008-0000-0800-000005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55</xdr:row>
      <xdr:rowOff>175260</xdr:rowOff>
    </xdr:to>
    <xdr:sp macro="" textlink="">
      <xdr:nvSpPr>
        <xdr:cNvPr id="6" name="AutoShape 25">
          <a:extLst>
            <a:ext uri="{FF2B5EF4-FFF2-40B4-BE49-F238E27FC236}">
              <a16:creationId xmlns:a16="http://schemas.microsoft.com/office/drawing/2014/main" id="{00000000-0008-0000-0800-000006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55</xdr:row>
      <xdr:rowOff>175260</xdr:rowOff>
    </xdr:to>
    <xdr:sp macro="" textlink="">
      <xdr:nvSpPr>
        <xdr:cNvPr id="7" name="AutoShape 25">
          <a:extLst>
            <a:ext uri="{FF2B5EF4-FFF2-40B4-BE49-F238E27FC236}">
              <a16:creationId xmlns:a16="http://schemas.microsoft.com/office/drawing/2014/main" id="{00000000-0008-0000-0800-000007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55</xdr:row>
      <xdr:rowOff>175260</xdr:rowOff>
    </xdr:to>
    <xdr:sp macro="" textlink="">
      <xdr:nvSpPr>
        <xdr:cNvPr id="9" name="AutoShape 25">
          <a:extLst>
            <a:ext uri="{FF2B5EF4-FFF2-40B4-BE49-F238E27FC236}">
              <a16:creationId xmlns:a16="http://schemas.microsoft.com/office/drawing/2014/main" id="{00000000-0008-0000-0800-000009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55</xdr:row>
      <xdr:rowOff>175260</xdr:rowOff>
    </xdr:to>
    <xdr:sp macro="" textlink="">
      <xdr:nvSpPr>
        <xdr:cNvPr id="10" name="AutoShape 25">
          <a:extLst>
            <a:ext uri="{FF2B5EF4-FFF2-40B4-BE49-F238E27FC236}">
              <a16:creationId xmlns:a16="http://schemas.microsoft.com/office/drawing/2014/main" id="{00000000-0008-0000-0800-00000A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55</xdr:row>
      <xdr:rowOff>175260</xdr:rowOff>
    </xdr:to>
    <xdr:sp macro="" textlink="">
      <xdr:nvSpPr>
        <xdr:cNvPr id="11" name="AutoShape 25">
          <a:extLst>
            <a:ext uri="{FF2B5EF4-FFF2-40B4-BE49-F238E27FC236}">
              <a16:creationId xmlns:a16="http://schemas.microsoft.com/office/drawing/2014/main" id="{00000000-0008-0000-0800-00000B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55</xdr:row>
      <xdr:rowOff>175260</xdr:rowOff>
    </xdr:to>
    <xdr:sp macro="" textlink="">
      <xdr:nvSpPr>
        <xdr:cNvPr id="8" name="AutoShape 25">
          <a:extLst>
            <a:ext uri="{FF2B5EF4-FFF2-40B4-BE49-F238E27FC236}">
              <a16:creationId xmlns:a16="http://schemas.microsoft.com/office/drawing/2014/main" id="{00000000-0008-0000-0800-000008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23</xdr:col>
          <xdr:colOff>12700</xdr:colOff>
          <xdr:row>66</xdr:row>
          <xdr:rowOff>0</xdr:rowOff>
        </xdr:from>
        <xdr:to>
          <xdr:col>25</xdr:col>
          <xdr:colOff>279400</xdr:colOff>
          <xdr:row>69</xdr:row>
          <xdr:rowOff>12700</xdr:rowOff>
        </xdr:to>
        <xdr:sp macro="" textlink="">
          <xdr:nvSpPr>
            <xdr:cNvPr id="5170" name="Check Box 50" hidden="1">
              <a:extLst>
                <a:ext uri="{63B3BB69-23CF-44E3-9099-C40C66FF867C}">
                  <a14:compatExt spid="_x0000_s5170"/>
                </a:ext>
                <a:ext uri="{FF2B5EF4-FFF2-40B4-BE49-F238E27FC236}">
                  <a16:creationId xmlns:a16="http://schemas.microsoft.com/office/drawing/2014/main" id="{00000000-0008-0000-0800-000032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   Mark only if    completed</a:t>
              </a:r>
            </a:p>
          </xdr:txBody>
        </xdr:sp>
        <xdr:clientData/>
      </xdr:twoCellAnchor>
    </mc:Choice>
    <mc:Fallback/>
  </mc:AlternateContent>
  <xdr:twoCellAnchor>
    <xdr:from>
      <xdr:col>0</xdr:col>
      <xdr:colOff>0</xdr:colOff>
      <xdr:row>0</xdr:row>
      <xdr:rowOff>0</xdr:rowOff>
    </xdr:from>
    <xdr:to>
      <xdr:col>26</xdr:col>
      <xdr:colOff>236220</xdr:colOff>
      <xdr:row>55</xdr:row>
      <xdr:rowOff>175260</xdr:rowOff>
    </xdr:to>
    <xdr:sp macro="" textlink="">
      <xdr:nvSpPr>
        <xdr:cNvPr id="13" name="AutoShape 25">
          <a:extLst>
            <a:ext uri="{FF2B5EF4-FFF2-40B4-BE49-F238E27FC236}">
              <a16:creationId xmlns:a16="http://schemas.microsoft.com/office/drawing/2014/main" id="{00000000-0008-0000-0800-00000D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55</xdr:row>
      <xdr:rowOff>175260</xdr:rowOff>
    </xdr:to>
    <xdr:sp macro="" textlink="">
      <xdr:nvSpPr>
        <xdr:cNvPr id="14" name="AutoShape 25">
          <a:extLst>
            <a:ext uri="{FF2B5EF4-FFF2-40B4-BE49-F238E27FC236}">
              <a16:creationId xmlns:a16="http://schemas.microsoft.com/office/drawing/2014/main" id="{00000000-0008-0000-0800-00000E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55</xdr:row>
      <xdr:rowOff>175260</xdr:rowOff>
    </xdr:to>
    <xdr:sp macro="" textlink="">
      <xdr:nvSpPr>
        <xdr:cNvPr id="15" name="AutoShape 25">
          <a:extLst>
            <a:ext uri="{FF2B5EF4-FFF2-40B4-BE49-F238E27FC236}">
              <a16:creationId xmlns:a16="http://schemas.microsoft.com/office/drawing/2014/main" id="{00000000-0008-0000-0800-00000F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55</xdr:row>
      <xdr:rowOff>175260</xdr:rowOff>
    </xdr:to>
    <xdr:sp macro="" textlink="">
      <xdr:nvSpPr>
        <xdr:cNvPr id="16" name="AutoShape 25">
          <a:extLst>
            <a:ext uri="{FF2B5EF4-FFF2-40B4-BE49-F238E27FC236}">
              <a16:creationId xmlns:a16="http://schemas.microsoft.com/office/drawing/2014/main" id="{00000000-0008-0000-0800-000010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28575</xdr:colOff>
      <xdr:row>3</xdr:row>
      <xdr:rowOff>138008</xdr:rowOff>
    </xdr:from>
    <xdr:to>
      <xdr:col>26</xdr:col>
      <xdr:colOff>38100</xdr:colOff>
      <xdr:row>9</xdr:row>
      <xdr:rowOff>142433</xdr:rowOff>
    </xdr:to>
    <xdr:pic>
      <xdr:nvPicPr>
        <xdr:cNvPr id="19" name="Picture 18">
          <a:extLst>
            <a:ext uri="{FF2B5EF4-FFF2-40B4-BE49-F238E27FC236}">
              <a16:creationId xmlns:a16="http://schemas.microsoft.com/office/drawing/2014/main" id="{00000000-0008-0000-08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719033"/>
          <a:ext cx="12573000" cy="12045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comments" Target="../comments7.xml"/><Relationship Id="rId4" Type="http://schemas.openxmlformats.org/officeDocument/2006/relationships/ctrlProp" Target="../ctrlProps/ctrlProp3.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12.bin"/><Relationship Id="rId5" Type="http://schemas.openxmlformats.org/officeDocument/2006/relationships/comments" Target="../comments8.xml"/><Relationship Id="rId4" Type="http://schemas.openxmlformats.org/officeDocument/2006/relationships/ctrlProp" Target="../ctrlProps/ctrlProp4.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3.bin"/><Relationship Id="rId5" Type="http://schemas.openxmlformats.org/officeDocument/2006/relationships/comments" Target="../comments9.xml"/><Relationship Id="rId4" Type="http://schemas.openxmlformats.org/officeDocument/2006/relationships/ctrlProp" Target="../ctrlProps/ctrlProp5.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4.xml"/><Relationship Id="rId1" Type="http://schemas.openxmlformats.org/officeDocument/2006/relationships/printerSettings" Target="../printerSettings/printerSettings14.bin"/><Relationship Id="rId5" Type="http://schemas.openxmlformats.org/officeDocument/2006/relationships/comments" Target="../comments10.xml"/><Relationship Id="rId4" Type="http://schemas.openxmlformats.org/officeDocument/2006/relationships/ctrlProp" Target="../ctrlProps/ctrlProp6.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6.xml"/><Relationship Id="rId1" Type="http://schemas.openxmlformats.org/officeDocument/2006/relationships/printerSettings" Target="../printerSettings/printerSettings16.bin"/><Relationship Id="rId5" Type="http://schemas.openxmlformats.org/officeDocument/2006/relationships/comments" Target="../comments11.xml"/><Relationship Id="rId4" Type="http://schemas.openxmlformats.org/officeDocument/2006/relationships/ctrlProp" Target="../ctrlProps/ctrlProp7.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7.xml"/><Relationship Id="rId1" Type="http://schemas.openxmlformats.org/officeDocument/2006/relationships/printerSettings" Target="../printerSettings/printerSettings17.bin"/><Relationship Id="rId5" Type="http://schemas.openxmlformats.org/officeDocument/2006/relationships/comments" Target="../comments12.xml"/><Relationship Id="rId4" Type="http://schemas.openxmlformats.org/officeDocument/2006/relationships/ctrlProp" Target="../ctrlProps/ctrlProp8.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8.xml"/><Relationship Id="rId1" Type="http://schemas.openxmlformats.org/officeDocument/2006/relationships/printerSettings" Target="../printerSettings/printerSettings18.bin"/><Relationship Id="rId5" Type="http://schemas.openxmlformats.org/officeDocument/2006/relationships/comments" Target="../comments13.xml"/><Relationship Id="rId4" Type="http://schemas.openxmlformats.org/officeDocument/2006/relationships/ctrlProp" Target="../ctrlProps/ctrlProp9.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resources.cnhcirclek.org/secretary/" TargetMode="Externa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0.xml"/><Relationship Id="rId1" Type="http://schemas.openxmlformats.org/officeDocument/2006/relationships/printerSettings" Target="../printerSettings/printerSettings20.bin"/><Relationship Id="rId5" Type="http://schemas.openxmlformats.org/officeDocument/2006/relationships/comments" Target="../comments14.xml"/><Relationship Id="rId4" Type="http://schemas.openxmlformats.org/officeDocument/2006/relationships/ctrlProp" Target="../ctrlProps/ctrlProp10.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1.xml"/><Relationship Id="rId1" Type="http://schemas.openxmlformats.org/officeDocument/2006/relationships/printerSettings" Target="../printerSettings/printerSettings21.bin"/><Relationship Id="rId5" Type="http://schemas.openxmlformats.org/officeDocument/2006/relationships/comments" Target="../comments15.xml"/><Relationship Id="rId4" Type="http://schemas.openxmlformats.org/officeDocument/2006/relationships/ctrlProp" Target="../ctrlProps/ctrlProp11.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2.xml"/><Relationship Id="rId1" Type="http://schemas.openxmlformats.org/officeDocument/2006/relationships/printerSettings" Target="../printerSettings/printerSettings22.bin"/><Relationship Id="rId5" Type="http://schemas.openxmlformats.org/officeDocument/2006/relationships/comments" Target="../comments16.xml"/><Relationship Id="rId4" Type="http://schemas.openxmlformats.org/officeDocument/2006/relationships/ctrlProp" Target="../ctrlProps/ctrlProp12.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comments" Target="../comments5.xml"/><Relationship Id="rId4" Type="http://schemas.openxmlformats.org/officeDocument/2006/relationships/ctrlProp" Target="../ctrlProps/ctrlProp1.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comments" Target="../comments6.xml"/><Relationship Id="rId4" Type="http://schemas.openxmlformats.org/officeDocument/2006/relationships/ctrlProp" Target="../ctrlProps/ctrlProp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K33"/>
  <sheetViews>
    <sheetView tabSelected="1" view="pageBreakPreview" zoomScaleNormal="60" zoomScaleSheetLayoutView="100" workbookViewId="0">
      <selection activeCell="A11" sqref="A11:K32"/>
    </sheetView>
  </sheetViews>
  <sheetFormatPr baseColWidth="10" defaultColWidth="13.5" defaultRowHeight="15" customHeight="1"/>
  <cols>
    <col min="1" max="26" width="11" customWidth="1"/>
  </cols>
  <sheetData>
    <row r="1" spans="1:11" ht="9" customHeight="1">
      <c r="A1" s="128"/>
      <c r="B1" s="129"/>
      <c r="C1" s="129"/>
      <c r="D1" s="129"/>
      <c r="E1" s="129"/>
      <c r="F1" s="129"/>
      <c r="G1" s="129"/>
      <c r="H1" s="129"/>
      <c r="I1" s="129"/>
      <c r="J1" s="129"/>
      <c r="K1" s="129"/>
    </row>
    <row r="2" spans="1:11" ht="9" customHeight="1">
      <c r="A2" s="130"/>
      <c r="B2" s="131"/>
      <c r="C2" s="131"/>
      <c r="D2" s="131"/>
      <c r="E2" s="131"/>
      <c r="F2" s="131"/>
      <c r="G2" s="131"/>
      <c r="H2" s="131"/>
      <c r="I2" s="131"/>
      <c r="J2" s="131"/>
      <c r="K2" s="131"/>
    </row>
    <row r="3" spans="1:11" ht="9" customHeight="1">
      <c r="A3" s="130"/>
      <c r="B3" s="131"/>
      <c r="C3" s="131"/>
      <c r="D3" s="131"/>
      <c r="E3" s="131"/>
      <c r="F3" s="131"/>
      <c r="G3" s="131"/>
      <c r="H3" s="131"/>
      <c r="I3" s="131"/>
      <c r="J3" s="131"/>
      <c r="K3" s="131"/>
    </row>
    <row r="4" spans="1:11" ht="9" customHeight="1">
      <c r="A4" s="130"/>
      <c r="B4" s="131"/>
      <c r="C4" s="131"/>
      <c r="D4" s="131"/>
      <c r="E4" s="131"/>
      <c r="F4" s="131"/>
      <c r="G4" s="131"/>
      <c r="H4" s="131"/>
      <c r="I4" s="131"/>
      <c r="J4" s="131"/>
      <c r="K4" s="131"/>
    </row>
    <row r="5" spans="1:11" ht="9" customHeight="1">
      <c r="A5" s="130"/>
      <c r="B5" s="131"/>
      <c r="C5" s="131"/>
      <c r="D5" s="131"/>
      <c r="E5" s="131"/>
      <c r="F5" s="131"/>
      <c r="G5" s="131"/>
      <c r="H5" s="131"/>
      <c r="I5" s="131"/>
      <c r="J5" s="131"/>
      <c r="K5" s="131"/>
    </row>
    <row r="6" spans="1:11" ht="9" customHeight="1">
      <c r="A6" s="130"/>
      <c r="B6" s="131"/>
      <c r="C6" s="131"/>
      <c r="D6" s="131"/>
      <c r="E6" s="131"/>
      <c r="F6" s="131"/>
      <c r="G6" s="131"/>
      <c r="H6" s="131"/>
      <c r="I6" s="131"/>
      <c r="J6" s="131"/>
      <c r="K6" s="131"/>
    </row>
    <row r="7" spans="1:11" ht="9" customHeight="1">
      <c r="A7" s="130"/>
      <c r="B7" s="131"/>
      <c r="C7" s="131"/>
      <c r="D7" s="131"/>
      <c r="E7" s="131"/>
      <c r="F7" s="131"/>
      <c r="G7" s="131"/>
      <c r="H7" s="131"/>
      <c r="I7" s="131"/>
      <c r="J7" s="131"/>
      <c r="K7" s="131"/>
    </row>
    <row r="8" spans="1:11" ht="9" customHeight="1">
      <c r="A8" s="130"/>
      <c r="B8" s="131"/>
      <c r="C8" s="131"/>
      <c r="D8" s="131"/>
      <c r="E8" s="131"/>
      <c r="F8" s="131"/>
      <c r="G8" s="131"/>
      <c r="H8" s="131"/>
      <c r="I8" s="131"/>
      <c r="J8" s="131"/>
      <c r="K8" s="131"/>
    </row>
    <row r="9" spans="1:11" ht="9" customHeight="1">
      <c r="A9" s="130"/>
      <c r="B9" s="131"/>
      <c r="C9" s="131"/>
      <c r="D9" s="131"/>
      <c r="E9" s="131"/>
      <c r="F9" s="131"/>
      <c r="G9" s="131"/>
      <c r="H9" s="131"/>
      <c r="I9" s="131"/>
      <c r="J9" s="131"/>
      <c r="K9" s="131"/>
    </row>
    <row r="10" spans="1:11" ht="9" customHeight="1">
      <c r="A10" s="130"/>
      <c r="B10" s="131"/>
      <c r="C10" s="131"/>
      <c r="D10" s="131"/>
      <c r="E10" s="131"/>
      <c r="F10" s="131"/>
      <c r="G10" s="131"/>
      <c r="H10" s="131"/>
      <c r="I10" s="131"/>
      <c r="J10" s="131"/>
      <c r="K10" s="131"/>
    </row>
    <row r="11" spans="1:11" ht="15" customHeight="1">
      <c r="A11" s="132" t="s">
        <v>360</v>
      </c>
      <c r="B11" s="129"/>
      <c r="C11" s="129"/>
      <c r="D11" s="129"/>
      <c r="E11" s="129"/>
      <c r="F11" s="129"/>
      <c r="G11" s="129"/>
      <c r="H11" s="129"/>
      <c r="I11" s="129"/>
      <c r="J11" s="129"/>
      <c r="K11" s="129"/>
    </row>
    <row r="12" spans="1:11" ht="15" customHeight="1">
      <c r="A12" s="130"/>
      <c r="B12" s="133"/>
      <c r="C12" s="133"/>
      <c r="D12" s="133"/>
      <c r="E12" s="133"/>
      <c r="F12" s="133"/>
      <c r="G12" s="133"/>
      <c r="H12" s="133"/>
      <c r="I12" s="133"/>
      <c r="J12" s="133"/>
      <c r="K12" s="133"/>
    </row>
    <row r="13" spans="1:11" ht="16">
      <c r="A13" s="130"/>
      <c r="B13" s="133"/>
      <c r="C13" s="133"/>
      <c r="D13" s="133"/>
      <c r="E13" s="133"/>
      <c r="F13" s="133"/>
      <c r="G13" s="133"/>
      <c r="H13" s="133"/>
      <c r="I13" s="133"/>
      <c r="J13" s="133"/>
      <c r="K13" s="133"/>
    </row>
    <row r="14" spans="1:11" ht="16">
      <c r="A14" s="130"/>
      <c r="B14" s="133"/>
      <c r="C14" s="133"/>
      <c r="D14" s="133"/>
      <c r="E14" s="133"/>
      <c r="F14" s="133"/>
      <c r="G14" s="133"/>
      <c r="H14" s="133"/>
      <c r="I14" s="133"/>
      <c r="J14" s="133"/>
      <c r="K14" s="133"/>
    </row>
    <row r="15" spans="1:11" ht="16">
      <c r="A15" s="130"/>
      <c r="B15" s="133"/>
      <c r="C15" s="133"/>
      <c r="D15" s="133"/>
      <c r="E15" s="133"/>
      <c r="F15" s="133"/>
      <c r="G15" s="133"/>
      <c r="H15" s="133"/>
      <c r="I15" s="133"/>
      <c r="J15" s="133"/>
      <c r="K15" s="133"/>
    </row>
    <row r="16" spans="1:11" ht="16">
      <c r="A16" s="130"/>
      <c r="B16" s="133"/>
      <c r="C16" s="133"/>
      <c r="D16" s="133"/>
      <c r="E16" s="133"/>
      <c r="F16" s="133"/>
      <c r="G16" s="133"/>
      <c r="H16" s="133"/>
      <c r="I16" s="133"/>
      <c r="J16" s="133"/>
      <c r="K16" s="133"/>
    </row>
    <row r="17" spans="1:11" ht="16">
      <c r="A17" s="130"/>
      <c r="B17" s="133"/>
      <c r="C17" s="133"/>
      <c r="D17" s="133"/>
      <c r="E17" s="133"/>
      <c r="F17" s="133"/>
      <c r="G17" s="133"/>
      <c r="H17" s="133"/>
      <c r="I17" s="133"/>
      <c r="J17" s="133"/>
      <c r="K17" s="133"/>
    </row>
    <row r="18" spans="1:11" ht="16">
      <c r="A18" s="130"/>
      <c r="B18" s="133"/>
      <c r="C18" s="133"/>
      <c r="D18" s="133"/>
      <c r="E18" s="133"/>
      <c r="F18" s="133"/>
      <c r="G18" s="133"/>
      <c r="H18" s="133"/>
      <c r="I18" s="133"/>
      <c r="J18" s="133"/>
      <c r="K18" s="133"/>
    </row>
    <row r="19" spans="1:11" ht="16">
      <c r="A19" s="130"/>
      <c r="B19" s="133"/>
      <c r="C19" s="133"/>
      <c r="D19" s="133"/>
      <c r="E19" s="133"/>
      <c r="F19" s="133"/>
      <c r="G19" s="133"/>
      <c r="H19" s="133"/>
      <c r="I19" s="133"/>
      <c r="J19" s="133"/>
      <c r="K19" s="133"/>
    </row>
    <row r="20" spans="1:11" ht="16">
      <c r="A20" s="130"/>
      <c r="B20" s="133"/>
      <c r="C20" s="133"/>
      <c r="D20" s="133"/>
      <c r="E20" s="133"/>
      <c r="F20" s="133"/>
      <c r="G20" s="133"/>
      <c r="H20" s="133"/>
      <c r="I20" s="133"/>
      <c r="J20" s="133"/>
      <c r="K20" s="133"/>
    </row>
    <row r="21" spans="1:11" ht="16">
      <c r="A21" s="130"/>
      <c r="B21" s="133"/>
      <c r="C21" s="133"/>
      <c r="D21" s="133"/>
      <c r="E21" s="133"/>
      <c r="F21" s="133"/>
      <c r="G21" s="133"/>
      <c r="H21" s="133"/>
      <c r="I21" s="133"/>
      <c r="J21" s="133"/>
      <c r="K21" s="133"/>
    </row>
    <row r="22" spans="1:11" ht="16">
      <c r="A22" s="130"/>
      <c r="B22" s="133"/>
      <c r="C22" s="133"/>
      <c r="D22" s="133"/>
      <c r="E22" s="133"/>
      <c r="F22" s="133"/>
      <c r="G22" s="133"/>
      <c r="H22" s="133"/>
      <c r="I22" s="133"/>
      <c r="J22" s="133"/>
      <c r="K22" s="133"/>
    </row>
    <row r="23" spans="1:11" ht="16">
      <c r="A23" s="130"/>
      <c r="B23" s="133"/>
      <c r="C23" s="133"/>
      <c r="D23" s="133"/>
      <c r="E23" s="133"/>
      <c r="F23" s="133"/>
      <c r="G23" s="133"/>
      <c r="H23" s="133"/>
      <c r="I23" s="133"/>
      <c r="J23" s="133"/>
      <c r="K23" s="133"/>
    </row>
    <row r="24" spans="1:11" ht="16">
      <c r="A24" s="130"/>
      <c r="B24" s="133"/>
      <c r="C24" s="133"/>
      <c r="D24" s="133"/>
      <c r="E24" s="133"/>
      <c r="F24" s="133"/>
      <c r="G24" s="133"/>
      <c r="H24" s="133"/>
      <c r="I24" s="133"/>
      <c r="J24" s="133"/>
      <c r="K24" s="133"/>
    </row>
    <row r="25" spans="1:11" ht="16">
      <c r="A25" s="130"/>
      <c r="B25" s="133"/>
      <c r="C25" s="133"/>
      <c r="D25" s="133"/>
      <c r="E25" s="133"/>
      <c r="F25" s="133"/>
      <c r="G25" s="133"/>
      <c r="H25" s="133"/>
      <c r="I25" s="133"/>
      <c r="J25" s="133"/>
      <c r="K25" s="133"/>
    </row>
    <row r="26" spans="1:11" ht="16">
      <c r="A26" s="130"/>
      <c r="B26" s="133"/>
      <c r="C26" s="133"/>
      <c r="D26" s="133"/>
      <c r="E26" s="133"/>
      <c r="F26" s="133"/>
      <c r="G26" s="133"/>
      <c r="H26" s="133"/>
      <c r="I26" s="133"/>
      <c r="J26" s="133"/>
      <c r="K26" s="133"/>
    </row>
    <row r="27" spans="1:11" ht="16">
      <c r="A27" s="130"/>
      <c r="B27" s="133"/>
      <c r="C27" s="133"/>
      <c r="D27" s="133"/>
      <c r="E27" s="133"/>
      <c r="F27" s="133"/>
      <c r="G27" s="133"/>
      <c r="H27" s="133"/>
      <c r="I27" s="133"/>
      <c r="J27" s="133"/>
      <c r="K27" s="133"/>
    </row>
    <row r="28" spans="1:11" ht="16">
      <c r="A28" s="130"/>
      <c r="B28" s="133"/>
      <c r="C28" s="133"/>
      <c r="D28" s="133"/>
      <c r="E28" s="133"/>
      <c r="F28" s="133"/>
      <c r="G28" s="133"/>
      <c r="H28" s="133"/>
      <c r="I28" s="133"/>
      <c r="J28" s="133"/>
      <c r="K28" s="133"/>
    </row>
    <row r="29" spans="1:11" ht="16">
      <c r="A29" s="130"/>
      <c r="B29" s="133"/>
      <c r="C29" s="133"/>
      <c r="D29" s="133"/>
      <c r="E29" s="133"/>
      <c r="F29" s="133"/>
      <c r="G29" s="133"/>
      <c r="H29" s="133"/>
      <c r="I29" s="133"/>
      <c r="J29" s="133"/>
      <c r="K29" s="133"/>
    </row>
    <row r="30" spans="1:11" ht="16">
      <c r="A30" s="130"/>
      <c r="B30" s="133"/>
      <c r="C30" s="133"/>
      <c r="D30" s="133"/>
      <c r="E30" s="133"/>
      <c r="F30" s="133"/>
      <c r="G30" s="133"/>
      <c r="H30" s="133"/>
      <c r="I30" s="133"/>
      <c r="J30" s="133"/>
      <c r="K30" s="133"/>
    </row>
    <row r="31" spans="1:11" ht="15" customHeight="1">
      <c r="A31" s="130"/>
      <c r="B31" s="133"/>
      <c r="C31" s="133"/>
      <c r="D31" s="133"/>
      <c r="E31" s="133"/>
      <c r="F31" s="133"/>
      <c r="G31" s="133"/>
      <c r="H31" s="133"/>
      <c r="I31" s="133"/>
      <c r="J31" s="133"/>
      <c r="K31" s="133"/>
    </row>
    <row r="32" spans="1:11" ht="16">
      <c r="A32" s="130"/>
      <c r="B32" s="133"/>
      <c r="C32" s="133"/>
      <c r="D32" s="133"/>
      <c r="E32" s="133"/>
      <c r="F32" s="133"/>
      <c r="G32" s="133"/>
      <c r="H32" s="133"/>
      <c r="I32" s="133"/>
      <c r="J32" s="133"/>
      <c r="K32" s="133"/>
    </row>
    <row r="33" spans="1:11" ht="16">
      <c r="A33" s="1"/>
      <c r="B33" s="1"/>
      <c r="C33" s="1"/>
      <c r="D33" s="1"/>
      <c r="E33" s="1"/>
      <c r="F33" s="1"/>
      <c r="G33" s="1"/>
      <c r="H33" s="1"/>
      <c r="I33" s="1"/>
      <c r="J33" s="1"/>
      <c r="K33" s="1"/>
    </row>
  </sheetData>
  <mergeCells count="2">
    <mergeCell ref="A1:K10"/>
    <mergeCell ref="A11:K32"/>
  </mergeCells>
  <pageMargins left="0.7" right="0.7" top="0.75" bottom="0.75" header="0.3" footer="0.3"/>
  <pageSetup scale="68"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FFFF"/>
  </sheetPr>
  <dimension ref="A1:Z978"/>
  <sheetViews>
    <sheetView view="pageBreakPreview" zoomScale="75" zoomScaleNormal="100" zoomScaleSheetLayoutView="100" workbookViewId="0">
      <selection activeCell="AB58" sqref="AB58:AC58"/>
    </sheetView>
  </sheetViews>
  <sheetFormatPr baseColWidth="10" defaultColWidth="13.5" defaultRowHeight="15" customHeight="1"/>
  <cols>
    <col min="1" max="9" width="11" customWidth="1"/>
    <col min="10" max="26" width="3.83203125" customWidth="1"/>
  </cols>
  <sheetData>
    <row r="1" spans="1:26" ht="15" customHeight="1">
      <c r="A1" s="478"/>
      <c r="B1" s="129"/>
      <c r="C1" s="129"/>
      <c r="D1" s="129"/>
      <c r="E1" s="129"/>
      <c r="F1" s="129"/>
      <c r="G1" s="129"/>
      <c r="H1" s="129"/>
      <c r="I1" s="129"/>
      <c r="J1" s="129"/>
      <c r="K1" s="129"/>
      <c r="L1" s="129"/>
      <c r="M1" s="129"/>
      <c r="N1" s="129"/>
      <c r="O1" s="129"/>
      <c r="P1" s="129"/>
      <c r="Q1" s="129"/>
      <c r="R1" s="129"/>
      <c r="S1" s="129"/>
      <c r="T1" s="129"/>
      <c r="U1" s="129"/>
      <c r="V1" s="129"/>
      <c r="W1" s="129"/>
      <c r="X1" s="129"/>
      <c r="Y1" s="129"/>
      <c r="Z1" s="269"/>
    </row>
    <row r="2" spans="1:26" ht="15" customHeight="1">
      <c r="A2" s="130"/>
      <c r="B2" s="133"/>
      <c r="C2" s="133"/>
      <c r="D2" s="133"/>
      <c r="E2" s="133"/>
      <c r="F2" s="133"/>
      <c r="G2" s="133"/>
      <c r="H2" s="133"/>
      <c r="I2" s="133"/>
      <c r="J2" s="133"/>
      <c r="K2" s="133"/>
      <c r="L2" s="133"/>
      <c r="M2" s="133"/>
      <c r="N2" s="133"/>
      <c r="O2" s="133"/>
      <c r="P2" s="133"/>
      <c r="Q2" s="133"/>
      <c r="R2" s="133"/>
      <c r="S2" s="133"/>
      <c r="T2" s="133"/>
      <c r="U2" s="133"/>
      <c r="V2" s="133"/>
      <c r="W2" s="133"/>
      <c r="X2" s="133"/>
      <c r="Y2" s="133"/>
      <c r="Z2" s="281"/>
    </row>
    <row r="3" spans="1:26" ht="15.75" customHeight="1">
      <c r="A3" s="130"/>
      <c r="B3" s="133"/>
      <c r="C3" s="133"/>
      <c r="D3" s="133"/>
      <c r="E3" s="133"/>
      <c r="F3" s="133"/>
      <c r="G3" s="133"/>
      <c r="H3" s="133"/>
      <c r="I3" s="133"/>
      <c r="J3" s="133"/>
      <c r="K3" s="133"/>
      <c r="L3" s="133"/>
      <c r="M3" s="133"/>
      <c r="N3" s="133"/>
      <c r="O3" s="133"/>
      <c r="P3" s="133"/>
      <c r="Q3" s="133"/>
      <c r="R3" s="133"/>
      <c r="S3" s="133"/>
      <c r="T3" s="133"/>
      <c r="U3" s="133"/>
      <c r="V3" s="133"/>
      <c r="W3" s="133"/>
      <c r="X3" s="133"/>
      <c r="Y3" s="133"/>
      <c r="Z3" s="281"/>
    </row>
    <row r="4" spans="1:26" ht="15.75" customHeight="1">
      <c r="A4" s="130"/>
      <c r="B4" s="133"/>
      <c r="C4" s="133"/>
      <c r="D4" s="133"/>
      <c r="E4" s="133"/>
      <c r="F4" s="133"/>
      <c r="G4" s="133"/>
      <c r="H4" s="133"/>
      <c r="I4" s="133"/>
      <c r="J4" s="133"/>
      <c r="K4" s="133"/>
      <c r="L4" s="133"/>
      <c r="M4" s="133"/>
      <c r="N4" s="133"/>
      <c r="O4" s="133"/>
      <c r="P4" s="133"/>
      <c r="Q4" s="133"/>
      <c r="R4" s="133"/>
      <c r="S4" s="133"/>
      <c r="T4" s="133"/>
      <c r="U4" s="133"/>
      <c r="V4" s="133"/>
      <c r="W4" s="133"/>
      <c r="X4" s="133"/>
      <c r="Y4" s="133"/>
      <c r="Z4" s="281"/>
    </row>
    <row r="5" spans="1:26" ht="15.75" customHeight="1">
      <c r="A5" s="130"/>
      <c r="B5" s="133"/>
      <c r="C5" s="133"/>
      <c r="D5" s="133"/>
      <c r="E5" s="133"/>
      <c r="F5" s="133"/>
      <c r="G5" s="133"/>
      <c r="H5" s="133"/>
      <c r="I5" s="133"/>
      <c r="J5" s="133"/>
      <c r="K5" s="133"/>
      <c r="L5" s="133"/>
      <c r="M5" s="133"/>
      <c r="N5" s="133"/>
      <c r="O5" s="133"/>
      <c r="P5" s="133"/>
      <c r="Q5" s="133"/>
      <c r="R5" s="133"/>
      <c r="S5" s="133"/>
      <c r="T5" s="133"/>
      <c r="U5" s="133"/>
      <c r="V5" s="133"/>
      <c r="W5" s="133"/>
      <c r="X5" s="133"/>
      <c r="Y5" s="133"/>
      <c r="Z5" s="281"/>
    </row>
    <row r="6" spans="1:26" ht="15.75" customHeight="1">
      <c r="A6" s="130"/>
      <c r="B6" s="133"/>
      <c r="C6" s="133"/>
      <c r="D6" s="133"/>
      <c r="E6" s="133"/>
      <c r="F6" s="133"/>
      <c r="G6" s="133"/>
      <c r="H6" s="133"/>
      <c r="I6" s="133"/>
      <c r="J6" s="133"/>
      <c r="K6" s="133"/>
      <c r="L6" s="133"/>
      <c r="M6" s="133"/>
      <c r="N6" s="133"/>
      <c r="O6" s="133"/>
      <c r="P6" s="133"/>
      <c r="Q6" s="133"/>
      <c r="R6" s="133"/>
      <c r="S6" s="133"/>
      <c r="T6" s="133"/>
      <c r="U6" s="133"/>
      <c r="V6" s="133"/>
      <c r="W6" s="133"/>
      <c r="X6" s="133"/>
      <c r="Y6" s="133"/>
      <c r="Z6" s="281"/>
    </row>
    <row r="7" spans="1:26" ht="15.75" customHeight="1">
      <c r="A7" s="130"/>
      <c r="B7" s="133"/>
      <c r="C7" s="133"/>
      <c r="D7" s="133"/>
      <c r="E7" s="133"/>
      <c r="F7" s="133"/>
      <c r="G7" s="133"/>
      <c r="H7" s="133"/>
      <c r="I7" s="133"/>
      <c r="J7" s="133"/>
      <c r="K7" s="133"/>
      <c r="L7" s="133"/>
      <c r="M7" s="133"/>
      <c r="N7" s="133"/>
      <c r="O7" s="133"/>
      <c r="P7" s="133"/>
      <c r="Q7" s="133"/>
      <c r="R7" s="133"/>
      <c r="S7" s="133"/>
      <c r="T7" s="133"/>
      <c r="U7" s="133"/>
      <c r="V7" s="133"/>
      <c r="W7" s="133"/>
      <c r="X7" s="133"/>
      <c r="Y7" s="133"/>
      <c r="Z7" s="281"/>
    </row>
    <row r="8" spans="1:26" ht="15.75" customHeight="1">
      <c r="A8" s="130"/>
      <c r="B8" s="133"/>
      <c r="C8" s="133"/>
      <c r="D8" s="133"/>
      <c r="E8" s="133"/>
      <c r="F8" s="133"/>
      <c r="G8" s="133"/>
      <c r="H8" s="133"/>
      <c r="I8" s="133"/>
      <c r="J8" s="133"/>
      <c r="K8" s="133"/>
      <c r="L8" s="133"/>
      <c r="M8" s="133"/>
      <c r="N8" s="133"/>
      <c r="O8" s="133"/>
      <c r="P8" s="133"/>
      <c r="Q8" s="133"/>
      <c r="R8" s="133"/>
      <c r="S8" s="133"/>
      <c r="T8" s="133"/>
      <c r="U8" s="133"/>
      <c r="V8" s="133"/>
      <c r="W8" s="133"/>
      <c r="X8" s="133"/>
      <c r="Y8" s="133"/>
      <c r="Z8" s="281"/>
    </row>
    <row r="9" spans="1:26" ht="15.75" customHeight="1">
      <c r="A9" s="130"/>
      <c r="B9" s="133"/>
      <c r="C9" s="133"/>
      <c r="D9" s="133"/>
      <c r="E9" s="133"/>
      <c r="F9" s="133"/>
      <c r="G9" s="133"/>
      <c r="H9" s="133"/>
      <c r="I9" s="133"/>
      <c r="J9" s="133"/>
      <c r="K9" s="133"/>
      <c r="L9" s="133"/>
      <c r="M9" s="133"/>
      <c r="N9" s="133"/>
      <c r="O9" s="133"/>
      <c r="P9" s="133"/>
      <c r="Q9" s="133"/>
      <c r="R9" s="133"/>
      <c r="S9" s="133"/>
      <c r="T9" s="133"/>
      <c r="U9" s="133"/>
      <c r="V9" s="133"/>
      <c r="W9" s="133"/>
      <c r="X9" s="133"/>
      <c r="Y9" s="133"/>
      <c r="Z9" s="281"/>
    </row>
    <row r="10" spans="1:26" ht="12" customHeight="1">
      <c r="A10" s="270"/>
      <c r="B10" s="271"/>
      <c r="C10" s="271"/>
      <c r="D10" s="271"/>
      <c r="E10" s="271"/>
      <c r="F10" s="271"/>
      <c r="G10" s="271"/>
      <c r="H10" s="271"/>
      <c r="I10" s="271"/>
      <c r="J10" s="271"/>
      <c r="K10" s="271"/>
      <c r="L10" s="271"/>
      <c r="M10" s="271"/>
      <c r="N10" s="271"/>
      <c r="O10" s="271"/>
      <c r="P10" s="271"/>
      <c r="Q10" s="271"/>
      <c r="R10" s="271"/>
      <c r="S10" s="271"/>
      <c r="T10" s="271"/>
      <c r="U10" s="271"/>
      <c r="V10" s="271"/>
      <c r="W10" s="271"/>
      <c r="X10" s="271"/>
      <c r="Y10" s="271"/>
      <c r="Z10" s="272"/>
    </row>
    <row r="11" spans="1:26" ht="15.75" customHeight="1">
      <c r="A11" s="488" t="s">
        <v>93</v>
      </c>
      <c r="B11" s="129"/>
      <c r="C11" s="129"/>
      <c r="D11" s="129"/>
      <c r="E11" s="129"/>
      <c r="F11" s="129"/>
      <c r="G11" s="129"/>
      <c r="H11" s="129"/>
      <c r="I11" s="129"/>
      <c r="J11" s="129"/>
      <c r="K11" s="129"/>
      <c r="L11" s="129"/>
      <c r="M11" s="129"/>
      <c r="N11" s="129"/>
      <c r="O11" s="129"/>
      <c r="P11" s="129"/>
      <c r="Q11" s="129"/>
      <c r="R11" s="129"/>
      <c r="S11" s="129"/>
      <c r="T11" s="129"/>
      <c r="U11" s="129"/>
      <c r="V11" s="129"/>
      <c r="W11" s="129"/>
      <c r="X11" s="129"/>
      <c r="Y11" s="129"/>
      <c r="Z11" s="269"/>
    </row>
    <row r="12" spans="1:26" ht="15.75" customHeight="1">
      <c r="A12" s="270"/>
      <c r="B12" s="271"/>
      <c r="C12" s="271"/>
      <c r="D12" s="271"/>
      <c r="E12" s="271"/>
      <c r="F12" s="271"/>
      <c r="G12" s="271"/>
      <c r="H12" s="271"/>
      <c r="I12" s="271"/>
      <c r="J12" s="271"/>
      <c r="K12" s="271"/>
      <c r="L12" s="271"/>
      <c r="M12" s="271"/>
      <c r="N12" s="271"/>
      <c r="O12" s="271"/>
      <c r="P12" s="271"/>
      <c r="Q12" s="271"/>
      <c r="R12" s="271"/>
      <c r="S12" s="271"/>
      <c r="T12" s="271"/>
      <c r="U12" s="271"/>
      <c r="V12" s="271"/>
      <c r="W12" s="271"/>
      <c r="X12" s="271"/>
      <c r="Y12" s="271"/>
      <c r="Z12" s="272"/>
    </row>
    <row r="13" spans="1:26" ht="15.75" customHeight="1">
      <c r="A13" s="277" t="s">
        <v>144</v>
      </c>
      <c r="B13" s="278"/>
      <c r="C13" s="278"/>
      <c r="D13" s="278"/>
      <c r="E13" s="278"/>
      <c r="F13" s="278"/>
      <c r="G13" s="278"/>
      <c r="H13" s="278"/>
      <c r="I13" s="278"/>
      <c r="J13" s="278"/>
      <c r="K13" s="278"/>
      <c r="L13" s="278"/>
      <c r="M13" s="278"/>
      <c r="N13" s="278"/>
      <c r="O13" s="278"/>
      <c r="P13" s="278"/>
      <c r="Q13" s="278"/>
      <c r="R13" s="278"/>
      <c r="S13" s="278"/>
      <c r="T13" s="278"/>
      <c r="U13" s="278"/>
      <c r="V13" s="278"/>
      <c r="W13" s="278"/>
      <c r="X13" s="278"/>
      <c r="Y13" s="278"/>
      <c r="Z13" s="261"/>
    </row>
    <row r="14" spans="1:26" ht="15.75" customHeight="1">
      <c r="A14" s="297" t="str">
        <f>'Club Administration'!A12</f>
        <v>School Name</v>
      </c>
      <c r="B14" s="298"/>
      <c r="C14" s="298"/>
      <c r="D14" s="298"/>
      <c r="E14" s="298"/>
      <c r="F14" s="298"/>
      <c r="G14" s="298"/>
      <c r="H14" s="298"/>
      <c r="I14" s="298"/>
      <c r="J14" s="298"/>
      <c r="K14" s="298"/>
      <c r="L14" s="298"/>
      <c r="M14" s="298"/>
      <c r="N14" s="298"/>
      <c r="O14" s="298"/>
      <c r="P14" s="298"/>
      <c r="Q14" s="298"/>
      <c r="R14" s="298"/>
      <c r="S14" s="298"/>
      <c r="T14" s="298"/>
      <c r="U14" s="298"/>
      <c r="V14" s="298"/>
      <c r="W14" s="298"/>
      <c r="X14" s="298"/>
      <c r="Y14" s="298"/>
      <c r="Z14" s="299"/>
    </row>
    <row r="15" spans="1:26" ht="15.75" customHeight="1">
      <c r="A15" s="300"/>
      <c r="B15" s="301"/>
      <c r="C15" s="301"/>
      <c r="D15" s="301"/>
      <c r="E15" s="301"/>
      <c r="F15" s="301"/>
      <c r="G15" s="301"/>
      <c r="H15" s="301"/>
      <c r="I15" s="301"/>
      <c r="J15" s="301"/>
      <c r="K15" s="301"/>
      <c r="L15" s="301"/>
      <c r="M15" s="301"/>
      <c r="N15" s="301"/>
      <c r="O15" s="301"/>
      <c r="P15" s="301"/>
      <c r="Q15" s="301"/>
      <c r="R15" s="301"/>
      <c r="S15" s="301"/>
      <c r="T15" s="301"/>
      <c r="U15" s="301"/>
      <c r="V15" s="301"/>
      <c r="W15" s="301"/>
      <c r="X15" s="301"/>
      <c r="Y15" s="301"/>
      <c r="Z15" s="302"/>
    </row>
    <row r="16" spans="1:26" ht="15.75" customHeight="1">
      <c r="A16" s="303" t="str">
        <f>'Club Administration'!A14</f>
        <v>Select Division</v>
      </c>
      <c r="B16" s="298"/>
      <c r="C16" s="298"/>
      <c r="D16" s="298"/>
      <c r="E16" s="298"/>
      <c r="F16" s="298"/>
      <c r="G16" s="298"/>
      <c r="H16" s="298"/>
      <c r="I16" s="298"/>
      <c r="J16" s="298"/>
      <c r="K16" s="298"/>
      <c r="L16" s="298"/>
      <c r="M16" s="298"/>
      <c r="N16" s="298"/>
      <c r="O16" s="298"/>
      <c r="P16" s="298"/>
      <c r="Q16" s="298"/>
      <c r="R16" s="298"/>
      <c r="S16" s="298"/>
      <c r="T16" s="298"/>
      <c r="U16" s="298"/>
      <c r="V16" s="298"/>
      <c r="W16" s="298"/>
      <c r="X16" s="298"/>
      <c r="Y16" s="298"/>
      <c r="Z16" s="299"/>
    </row>
    <row r="17" spans="1:26" ht="15.75" customHeight="1">
      <c r="A17" s="300"/>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2"/>
    </row>
    <row r="18" spans="1:26" ht="15.75" customHeight="1">
      <c r="A18" s="421" t="s">
        <v>145</v>
      </c>
      <c r="B18" s="278"/>
      <c r="C18" s="278"/>
      <c r="D18" s="278"/>
      <c r="E18" s="278"/>
      <c r="F18" s="278"/>
      <c r="G18" s="278"/>
      <c r="H18" s="278"/>
      <c r="I18" s="278"/>
      <c r="J18" s="278"/>
      <c r="K18" s="278"/>
      <c r="L18" s="278"/>
      <c r="M18" s="278"/>
      <c r="N18" s="278"/>
      <c r="O18" s="278"/>
      <c r="P18" s="278"/>
      <c r="Q18" s="278"/>
      <c r="R18" s="278"/>
      <c r="S18" s="278"/>
      <c r="T18" s="278"/>
      <c r="U18" s="278"/>
      <c r="V18" s="278"/>
      <c r="W18" s="278"/>
      <c r="X18" s="278"/>
      <c r="Y18" s="278"/>
      <c r="Z18" s="261"/>
    </row>
    <row r="19" spans="1:26" ht="15.75" customHeight="1">
      <c r="A19" s="56"/>
      <c r="B19" s="267" t="s">
        <v>146</v>
      </c>
      <c r="C19" s="278"/>
      <c r="D19" s="278"/>
      <c r="E19" s="278"/>
      <c r="F19" s="2" t="s">
        <v>147</v>
      </c>
      <c r="G19" s="320"/>
      <c r="H19" s="278"/>
      <c r="I19" s="261"/>
      <c r="J19" s="267" t="s">
        <v>148</v>
      </c>
      <c r="K19" s="278"/>
      <c r="L19" s="278"/>
      <c r="M19" s="278"/>
      <c r="N19" s="278"/>
      <c r="O19" s="278"/>
      <c r="P19" s="278"/>
      <c r="Q19" s="278"/>
      <c r="R19" s="278"/>
      <c r="S19" s="278"/>
      <c r="T19" s="261"/>
      <c r="U19" s="477" t="s">
        <v>149</v>
      </c>
      <c r="V19" s="278"/>
      <c r="W19" s="261"/>
      <c r="X19" s="320"/>
      <c r="Y19" s="278"/>
      <c r="Z19" s="261"/>
    </row>
    <row r="20" spans="1:26" ht="15.75" customHeight="1">
      <c r="A20" s="425"/>
      <c r="B20" s="278"/>
      <c r="C20" s="278"/>
      <c r="D20" s="278"/>
      <c r="E20" s="278"/>
      <c r="F20" s="278"/>
      <c r="G20" s="278"/>
      <c r="H20" s="278"/>
      <c r="I20" s="278"/>
      <c r="J20" s="278"/>
      <c r="K20" s="278"/>
      <c r="L20" s="278"/>
      <c r="M20" s="278"/>
      <c r="N20" s="278"/>
      <c r="O20" s="278"/>
      <c r="P20" s="278"/>
      <c r="Q20" s="278"/>
      <c r="R20" s="278"/>
      <c r="S20" s="278"/>
      <c r="T20" s="278"/>
      <c r="U20" s="278"/>
      <c r="V20" s="278"/>
      <c r="W20" s="278"/>
      <c r="X20" s="278"/>
      <c r="Y20" s="278"/>
      <c r="Z20" s="261"/>
    </row>
    <row r="21" spans="1:26" ht="15.75" customHeight="1">
      <c r="A21" s="436" t="s">
        <v>150</v>
      </c>
      <c r="B21" s="129"/>
      <c r="C21" s="129"/>
      <c r="D21" s="129"/>
      <c r="E21" s="129"/>
      <c r="F21" s="129"/>
      <c r="G21" s="129"/>
      <c r="H21" s="129"/>
      <c r="I21" s="129"/>
      <c r="J21" s="129"/>
      <c r="K21" s="129"/>
      <c r="L21" s="129"/>
      <c r="M21" s="129"/>
      <c r="N21" s="129"/>
      <c r="O21" s="129"/>
      <c r="P21" s="129"/>
      <c r="Q21" s="129"/>
      <c r="R21" s="129"/>
      <c r="S21" s="129"/>
      <c r="T21" s="129"/>
      <c r="U21" s="129"/>
      <c r="V21" s="129"/>
      <c r="W21" s="129"/>
      <c r="X21" s="129"/>
      <c r="Y21" s="129"/>
      <c r="Z21" s="269"/>
    </row>
    <row r="22" spans="1:26" ht="15.75" customHeight="1">
      <c r="A22" s="131"/>
      <c r="B22" s="131"/>
      <c r="C22" s="131"/>
      <c r="D22" s="131"/>
      <c r="E22" s="131"/>
      <c r="F22" s="131"/>
      <c r="G22" s="131"/>
      <c r="H22" s="131"/>
      <c r="I22" s="131"/>
      <c r="J22" s="131"/>
      <c r="K22" s="131"/>
      <c r="L22" s="131"/>
      <c r="M22" s="131"/>
      <c r="N22" s="131"/>
      <c r="O22" s="131"/>
      <c r="P22" s="131"/>
      <c r="Q22" s="131"/>
      <c r="R22" s="131"/>
      <c r="S22" s="131"/>
      <c r="T22" s="131"/>
      <c r="U22" s="131"/>
      <c r="V22" s="131"/>
      <c r="W22" s="131"/>
      <c r="X22" s="131"/>
      <c r="Y22" s="131"/>
      <c r="Z22" s="281"/>
    </row>
    <row r="23" spans="1:26" ht="18" customHeight="1">
      <c r="A23" s="476" t="s">
        <v>151</v>
      </c>
      <c r="B23" s="131"/>
      <c r="C23" s="131"/>
      <c r="D23" s="131"/>
      <c r="E23" s="131"/>
      <c r="F23" s="131"/>
      <c r="G23" s="131"/>
      <c r="H23" s="131"/>
      <c r="I23" s="131"/>
      <c r="J23" s="131"/>
      <c r="K23" s="131"/>
      <c r="L23" s="131"/>
      <c r="M23" s="131"/>
      <c r="N23" s="131"/>
      <c r="O23" s="131"/>
      <c r="P23" s="131"/>
      <c r="Q23" s="131"/>
      <c r="R23" s="131"/>
      <c r="S23" s="131"/>
      <c r="T23" s="131"/>
      <c r="U23" s="131"/>
      <c r="V23" s="131"/>
      <c r="W23" s="131"/>
      <c r="X23" s="131"/>
      <c r="Y23" s="131"/>
      <c r="Z23" s="281"/>
    </row>
    <row r="24" spans="1:26" ht="15.75" customHeight="1">
      <c r="A24" s="56"/>
      <c r="B24" s="267" t="s">
        <v>152</v>
      </c>
      <c r="C24" s="278"/>
      <c r="D24" s="278"/>
      <c r="E24" s="278"/>
      <c r="F24" s="86">
        <f ca="1">'Club Membership Roster'!J16</f>
        <v>0</v>
      </c>
      <c r="G24" s="320"/>
      <c r="H24" s="278"/>
      <c r="I24" s="261"/>
      <c r="J24" s="267" t="s">
        <v>153</v>
      </c>
      <c r="K24" s="278"/>
      <c r="L24" s="278"/>
      <c r="M24" s="278"/>
      <c r="N24" s="278"/>
      <c r="O24" s="278"/>
      <c r="P24" s="278"/>
      <c r="Q24" s="278"/>
      <c r="R24" s="278"/>
      <c r="S24" s="278"/>
      <c r="T24" s="278"/>
      <c r="U24" s="314"/>
      <c r="V24" s="278"/>
      <c r="W24" s="261"/>
      <c r="X24" s="475"/>
      <c r="Y24" s="278"/>
      <c r="Z24" s="261"/>
    </row>
    <row r="25" spans="1:26" ht="15.75" customHeight="1">
      <c r="A25" s="425"/>
      <c r="B25" s="278"/>
      <c r="C25" s="278"/>
      <c r="D25" s="278"/>
      <c r="E25" s="278"/>
      <c r="F25" s="278"/>
      <c r="G25" s="278"/>
      <c r="H25" s="278"/>
      <c r="I25" s="278"/>
      <c r="J25" s="278"/>
      <c r="K25" s="278"/>
      <c r="L25" s="278"/>
      <c r="M25" s="278"/>
      <c r="N25" s="278"/>
      <c r="O25" s="278"/>
      <c r="P25" s="278"/>
      <c r="Q25" s="278"/>
      <c r="R25" s="278"/>
      <c r="S25" s="278"/>
      <c r="T25" s="278"/>
      <c r="U25" s="278"/>
      <c r="V25" s="278"/>
      <c r="W25" s="278"/>
      <c r="X25" s="278"/>
      <c r="Y25" s="278"/>
      <c r="Z25" s="261"/>
    </row>
    <row r="26" spans="1:26" ht="18" customHeight="1">
      <c r="A26" s="421" t="s">
        <v>155</v>
      </c>
      <c r="B26" s="278"/>
      <c r="C26" s="278"/>
      <c r="D26" s="278"/>
      <c r="E26" s="278"/>
      <c r="F26" s="278"/>
      <c r="G26" s="278"/>
      <c r="H26" s="278"/>
      <c r="I26" s="278"/>
      <c r="J26" s="278"/>
      <c r="K26" s="278"/>
      <c r="L26" s="278"/>
      <c r="M26" s="278"/>
      <c r="N26" s="278"/>
      <c r="O26" s="278"/>
      <c r="P26" s="278"/>
      <c r="Q26" s="278"/>
      <c r="R26" s="278"/>
      <c r="S26" s="278"/>
      <c r="T26" s="278"/>
      <c r="U26" s="278"/>
      <c r="V26" s="278"/>
      <c r="W26" s="278"/>
      <c r="X26" s="278"/>
      <c r="Y26" s="278"/>
      <c r="Z26" s="261"/>
    </row>
    <row r="27" spans="1:26" ht="15.75" customHeight="1">
      <c r="A27" s="267" t="s">
        <v>156</v>
      </c>
      <c r="B27" s="278"/>
      <c r="C27" s="278"/>
      <c r="D27" s="278"/>
      <c r="E27" s="278"/>
      <c r="F27" s="278"/>
      <c r="G27" s="278"/>
      <c r="H27" s="261"/>
      <c r="I27" s="268"/>
      <c r="J27" s="129"/>
      <c r="K27" s="129"/>
      <c r="L27" s="129"/>
      <c r="M27" s="129"/>
      <c r="N27" s="129"/>
      <c r="O27" s="129"/>
      <c r="P27" s="129"/>
      <c r="Q27" s="129"/>
      <c r="R27" s="129"/>
      <c r="S27" s="129"/>
      <c r="T27" s="129"/>
      <c r="U27" s="129"/>
      <c r="V27" s="129"/>
      <c r="W27" s="129"/>
      <c r="X27" s="129"/>
      <c r="Y27" s="129"/>
      <c r="Z27" s="269"/>
    </row>
    <row r="28" spans="1:26" ht="15.75" customHeight="1">
      <c r="A28" s="481"/>
      <c r="B28" s="278"/>
      <c r="C28" s="261"/>
      <c r="D28" s="49" t="s">
        <v>157</v>
      </c>
      <c r="E28" s="49" t="s">
        <v>158</v>
      </c>
      <c r="F28" s="49" t="s">
        <v>159</v>
      </c>
      <c r="G28" s="49" t="s">
        <v>160</v>
      </c>
      <c r="H28" s="49" t="s">
        <v>161</v>
      </c>
      <c r="I28" s="130"/>
      <c r="J28" s="133"/>
      <c r="K28" s="133"/>
      <c r="L28" s="133"/>
      <c r="M28" s="133"/>
      <c r="N28" s="133"/>
      <c r="O28" s="133"/>
      <c r="P28" s="133"/>
      <c r="Q28" s="133"/>
      <c r="R28" s="133"/>
      <c r="S28" s="133"/>
      <c r="T28" s="133"/>
      <c r="U28" s="133"/>
      <c r="V28" s="133"/>
      <c r="W28" s="133"/>
      <c r="X28" s="133"/>
      <c r="Y28" s="133"/>
      <c r="Z28" s="281"/>
    </row>
    <row r="29" spans="1:26" ht="15.75" customHeight="1">
      <c r="A29" s="424" t="s">
        <v>162</v>
      </c>
      <c r="B29" s="278"/>
      <c r="C29" s="261"/>
      <c r="D29" s="5"/>
      <c r="E29" s="5"/>
      <c r="F29" s="5"/>
      <c r="G29" s="5"/>
      <c r="H29" s="5"/>
      <c r="I29" s="130"/>
      <c r="J29" s="133"/>
      <c r="K29" s="133"/>
      <c r="L29" s="133"/>
      <c r="M29" s="133"/>
      <c r="N29" s="133"/>
      <c r="O29" s="133"/>
      <c r="P29" s="133"/>
      <c r="Q29" s="133"/>
      <c r="R29" s="133"/>
      <c r="S29" s="133"/>
      <c r="T29" s="133"/>
      <c r="U29" s="133"/>
      <c r="V29" s="133"/>
      <c r="W29" s="133"/>
      <c r="X29" s="133"/>
      <c r="Y29" s="133"/>
      <c r="Z29" s="281"/>
    </row>
    <row r="30" spans="1:26" ht="15.75" customHeight="1">
      <c r="A30" s="424" t="s">
        <v>163</v>
      </c>
      <c r="B30" s="278"/>
      <c r="C30" s="261"/>
      <c r="D30" s="9"/>
      <c r="E30" s="9"/>
      <c r="F30" s="9"/>
      <c r="G30" s="9"/>
      <c r="H30" s="9"/>
      <c r="I30" s="130"/>
      <c r="J30" s="133"/>
      <c r="K30" s="133"/>
      <c r="L30" s="133"/>
      <c r="M30" s="133"/>
      <c r="N30" s="133"/>
      <c r="O30" s="133"/>
      <c r="P30" s="133"/>
      <c r="Q30" s="133"/>
      <c r="R30" s="133"/>
      <c r="S30" s="133"/>
      <c r="T30" s="133"/>
      <c r="U30" s="133"/>
      <c r="V30" s="133"/>
      <c r="W30" s="133"/>
      <c r="X30" s="133"/>
      <c r="Y30" s="133"/>
      <c r="Z30" s="281"/>
    </row>
    <row r="31" spans="1:26" ht="15.75" customHeight="1">
      <c r="A31" s="448" t="s">
        <v>164</v>
      </c>
      <c r="B31" s="278"/>
      <c r="C31" s="261"/>
      <c r="D31" s="9"/>
      <c r="E31" s="9"/>
      <c r="F31" s="9"/>
      <c r="G31" s="9"/>
      <c r="H31" s="9"/>
      <c r="I31" s="130"/>
      <c r="J31" s="131"/>
      <c r="K31" s="131"/>
      <c r="L31" s="131"/>
      <c r="M31" s="131"/>
      <c r="N31" s="131"/>
      <c r="O31" s="131"/>
      <c r="P31" s="131"/>
      <c r="Q31" s="131"/>
      <c r="R31" s="131"/>
      <c r="S31" s="131"/>
      <c r="T31" s="131"/>
      <c r="U31" s="131"/>
      <c r="V31" s="131"/>
      <c r="W31" s="131"/>
      <c r="X31" s="131"/>
      <c r="Y31" s="131"/>
      <c r="Z31" s="281"/>
    </row>
    <row r="32" spans="1:26" ht="15.75" customHeight="1">
      <c r="A32" s="424" t="s">
        <v>165</v>
      </c>
      <c r="B32" s="278"/>
      <c r="C32" s="261"/>
      <c r="D32" s="9"/>
      <c r="E32" s="9"/>
      <c r="F32" s="9"/>
      <c r="G32" s="9"/>
      <c r="H32" s="9"/>
      <c r="I32" s="450"/>
      <c r="J32" s="267" t="s">
        <v>166</v>
      </c>
      <c r="K32" s="278"/>
      <c r="L32" s="278"/>
      <c r="M32" s="278"/>
      <c r="N32" s="278"/>
      <c r="O32" s="278"/>
      <c r="P32" s="278"/>
      <c r="Q32" s="278"/>
      <c r="R32" s="278"/>
      <c r="S32" s="278"/>
      <c r="T32" s="278"/>
      <c r="U32" s="278"/>
      <c r="V32" s="278"/>
      <c r="W32" s="278"/>
      <c r="X32" s="261"/>
      <c r="Y32" s="473"/>
      <c r="Z32" s="281"/>
    </row>
    <row r="33" spans="1:26" ht="15.75" customHeight="1">
      <c r="A33" s="424" t="s">
        <v>167</v>
      </c>
      <c r="B33" s="278"/>
      <c r="C33" s="261"/>
      <c r="D33" s="9"/>
      <c r="E33" s="9"/>
      <c r="F33" s="9"/>
      <c r="G33" s="9"/>
      <c r="H33" s="9"/>
      <c r="I33" s="274"/>
      <c r="J33" s="449" t="s">
        <v>168</v>
      </c>
      <c r="K33" s="278"/>
      <c r="L33" s="278"/>
      <c r="M33" s="278"/>
      <c r="N33" s="278"/>
      <c r="O33" s="278"/>
      <c r="P33" s="278"/>
      <c r="Q33" s="278"/>
      <c r="R33" s="261"/>
      <c r="S33" s="314"/>
      <c r="T33" s="278"/>
      <c r="U33" s="278"/>
      <c r="V33" s="278"/>
      <c r="W33" s="278"/>
      <c r="X33" s="261"/>
      <c r="Y33" s="130"/>
      <c r="Z33" s="281"/>
    </row>
    <row r="34" spans="1:26" ht="18" customHeight="1">
      <c r="A34" s="424" t="s">
        <v>169</v>
      </c>
      <c r="B34" s="278"/>
      <c r="C34" s="261"/>
      <c r="D34" s="2" t="s">
        <v>147</v>
      </c>
      <c r="E34" s="2" t="s">
        <v>147</v>
      </c>
      <c r="F34" s="2" t="s">
        <v>147</v>
      </c>
      <c r="G34" s="2" t="s">
        <v>147</v>
      </c>
      <c r="H34" s="2" t="s">
        <v>147</v>
      </c>
      <c r="I34" s="274"/>
      <c r="J34" s="449" t="s">
        <v>170</v>
      </c>
      <c r="K34" s="278"/>
      <c r="L34" s="278"/>
      <c r="M34" s="278"/>
      <c r="N34" s="278"/>
      <c r="O34" s="278"/>
      <c r="P34" s="278"/>
      <c r="Q34" s="278"/>
      <c r="R34" s="261"/>
      <c r="S34" s="277" t="s">
        <v>147</v>
      </c>
      <c r="T34" s="278"/>
      <c r="U34" s="278"/>
      <c r="V34" s="278"/>
      <c r="W34" s="278"/>
      <c r="X34" s="261"/>
      <c r="Y34" s="130"/>
      <c r="Z34" s="281"/>
    </row>
    <row r="35" spans="1:26" ht="15.75" customHeight="1">
      <c r="A35" s="424" t="s">
        <v>171</v>
      </c>
      <c r="B35" s="278"/>
      <c r="C35" s="261"/>
      <c r="D35" s="2" t="s">
        <v>147</v>
      </c>
      <c r="E35" s="2" t="s">
        <v>147</v>
      </c>
      <c r="F35" s="2" t="s">
        <v>147</v>
      </c>
      <c r="G35" s="2" t="s">
        <v>147</v>
      </c>
      <c r="H35" s="2" t="s">
        <v>147</v>
      </c>
      <c r="I35" s="274"/>
      <c r="J35" s="449" t="s">
        <v>322</v>
      </c>
      <c r="K35" s="278"/>
      <c r="L35" s="278"/>
      <c r="M35" s="278"/>
      <c r="N35" s="278"/>
      <c r="O35" s="278"/>
      <c r="P35" s="278"/>
      <c r="Q35" s="278"/>
      <c r="R35" s="261"/>
      <c r="S35" s="314"/>
      <c r="T35" s="278"/>
      <c r="U35" s="278"/>
      <c r="V35" s="278"/>
      <c r="W35" s="278"/>
      <c r="X35" s="261"/>
      <c r="Y35" s="130"/>
      <c r="Z35" s="281"/>
    </row>
    <row r="36" spans="1:26" ht="15.75" customHeight="1">
      <c r="A36" s="424" t="s">
        <v>172</v>
      </c>
      <c r="B36" s="278"/>
      <c r="C36" s="261"/>
      <c r="D36" s="86">
        <f>SUM(D30:D33)+IF(D34="Yes",1,0)+IF(D35="Yes",1,0)</f>
        <v>0</v>
      </c>
      <c r="E36" s="86">
        <f>SUM(E30:E33)+IF(E34="Yes",1,0)+IF(E35="Yes",1,0)</f>
        <v>0</v>
      </c>
      <c r="F36" s="86">
        <f>SUM(F30:F33)+IF(F34="Yes",1,0)+IF(F35="Yes",1,0)</f>
        <v>0</v>
      </c>
      <c r="G36" s="86">
        <f>SUM(G30:G33)+IF(G34="Yes",1,0)+IF(G35="Yes",1,0)</f>
        <v>0</v>
      </c>
      <c r="H36" s="86">
        <f>SUM(H30:H33)+IF(H34="Yes",1,0)+IF(H35="Yes",1,0)</f>
        <v>0</v>
      </c>
      <c r="I36" s="274"/>
      <c r="J36" s="449" t="s">
        <v>173</v>
      </c>
      <c r="K36" s="278"/>
      <c r="L36" s="278"/>
      <c r="M36" s="278"/>
      <c r="N36" s="278"/>
      <c r="O36" s="278"/>
      <c r="P36" s="278"/>
      <c r="Q36" s="278"/>
      <c r="R36" s="261"/>
      <c r="S36" s="314"/>
      <c r="T36" s="278"/>
      <c r="U36" s="278"/>
      <c r="V36" s="278"/>
      <c r="W36" s="278"/>
      <c r="X36" s="261"/>
      <c r="Y36" s="130"/>
      <c r="Z36" s="281"/>
    </row>
    <row r="37" spans="1:26" ht="15.75" customHeight="1">
      <c r="A37" s="267" t="s">
        <v>174</v>
      </c>
      <c r="B37" s="278"/>
      <c r="C37" s="278"/>
      <c r="D37" s="278"/>
      <c r="E37" s="278"/>
      <c r="F37" s="278"/>
      <c r="G37" s="278"/>
      <c r="H37" s="261"/>
      <c r="I37" s="447"/>
      <c r="J37" s="131"/>
      <c r="K37" s="131"/>
      <c r="L37" s="131"/>
      <c r="M37" s="131"/>
      <c r="N37" s="131"/>
      <c r="O37" s="131"/>
      <c r="P37" s="131"/>
      <c r="Q37" s="131"/>
      <c r="R37" s="131"/>
      <c r="S37" s="131"/>
      <c r="T37" s="131"/>
      <c r="U37" s="131"/>
      <c r="V37" s="131"/>
      <c r="W37" s="131"/>
      <c r="X37" s="131"/>
      <c r="Y37" s="131"/>
      <c r="Z37" s="281"/>
    </row>
    <row r="38" spans="1:26" ht="15.75" customHeight="1">
      <c r="A38" s="424" t="s">
        <v>162</v>
      </c>
      <c r="B38" s="278"/>
      <c r="C38" s="261"/>
      <c r="D38" s="5"/>
      <c r="E38" s="5"/>
      <c r="F38" s="5"/>
      <c r="G38" s="5"/>
      <c r="H38" s="5"/>
      <c r="I38" s="130"/>
      <c r="J38" s="133"/>
      <c r="K38" s="133"/>
      <c r="L38" s="133"/>
      <c r="M38" s="133"/>
      <c r="N38" s="133"/>
      <c r="O38" s="133"/>
      <c r="P38" s="133"/>
      <c r="Q38" s="133"/>
      <c r="R38" s="133"/>
      <c r="S38" s="133"/>
      <c r="T38" s="133"/>
      <c r="U38" s="133"/>
      <c r="V38" s="133"/>
      <c r="W38" s="133"/>
      <c r="X38" s="133"/>
      <c r="Y38" s="133"/>
      <c r="Z38" s="281"/>
    </row>
    <row r="39" spans="1:26" ht="15.75" customHeight="1">
      <c r="A39" s="424" t="s">
        <v>175</v>
      </c>
      <c r="B39" s="278"/>
      <c r="C39" s="261"/>
      <c r="D39" s="9"/>
      <c r="E39" s="9"/>
      <c r="F39" s="9"/>
      <c r="G39" s="9"/>
      <c r="H39" s="9"/>
      <c r="I39" s="130"/>
      <c r="J39" s="133"/>
      <c r="K39" s="133"/>
      <c r="L39" s="133"/>
      <c r="M39" s="133"/>
      <c r="N39" s="133"/>
      <c r="O39" s="133"/>
      <c r="P39" s="133"/>
      <c r="Q39" s="133"/>
      <c r="R39" s="133"/>
      <c r="S39" s="133"/>
      <c r="T39" s="133"/>
      <c r="U39" s="133"/>
      <c r="V39" s="133"/>
      <c r="W39" s="133"/>
      <c r="X39" s="133"/>
      <c r="Y39" s="133"/>
      <c r="Z39" s="281"/>
    </row>
    <row r="40" spans="1:26" ht="15.75" customHeight="1">
      <c r="A40" s="424" t="s">
        <v>176</v>
      </c>
      <c r="B40" s="278"/>
      <c r="C40" s="261"/>
      <c r="D40" s="9"/>
      <c r="E40" s="9"/>
      <c r="F40" s="9"/>
      <c r="G40" s="9"/>
      <c r="H40" s="9"/>
      <c r="I40" s="130"/>
      <c r="J40" s="133"/>
      <c r="K40" s="133"/>
      <c r="L40" s="133"/>
      <c r="M40" s="133"/>
      <c r="N40" s="133"/>
      <c r="O40" s="133"/>
      <c r="P40" s="133"/>
      <c r="Q40" s="133"/>
      <c r="R40" s="133"/>
      <c r="S40" s="133"/>
      <c r="T40" s="133"/>
      <c r="U40" s="133"/>
      <c r="V40" s="133"/>
      <c r="W40" s="133"/>
      <c r="X40" s="133"/>
      <c r="Y40" s="133"/>
      <c r="Z40" s="281"/>
    </row>
    <row r="41" spans="1:26" ht="15.75" customHeight="1">
      <c r="A41" s="424" t="s">
        <v>172</v>
      </c>
      <c r="B41" s="278"/>
      <c r="C41" s="261"/>
      <c r="D41" s="86">
        <f>SUM(D39:D40)</f>
        <v>0</v>
      </c>
      <c r="E41" s="86">
        <f>SUM(E39+E40)</f>
        <v>0</v>
      </c>
      <c r="F41" s="86">
        <f>SUM(F39:F40)</f>
        <v>0</v>
      </c>
      <c r="G41" s="86">
        <f>SUM(G39:G40)</f>
        <v>0</v>
      </c>
      <c r="H41" s="86">
        <f>SUM(H39:H40)</f>
        <v>0</v>
      </c>
      <c r="I41" s="270"/>
      <c r="J41" s="271"/>
      <c r="K41" s="271"/>
      <c r="L41" s="271"/>
      <c r="M41" s="271"/>
      <c r="N41" s="271"/>
      <c r="O41" s="271"/>
      <c r="P41" s="271"/>
      <c r="Q41" s="271"/>
      <c r="R41" s="271"/>
      <c r="S41" s="271"/>
      <c r="T41" s="271"/>
      <c r="U41" s="271"/>
      <c r="V41" s="271"/>
      <c r="W41" s="271"/>
      <c r="X41" s="271"/>
      <c r="Y41" s="271"/>
      <c r="Z41" s="272"/>
    </row>
    <row r="42" spans="1:26" ht="15.75" customHeight="1">
      <c r="A42" s="425"/>
      <c r="B42" s="278"/>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61"/>
    </row>
    <row r="43" spans="1:26" ht="15.75" customHeight="1">
      <c r="A43" s="435" t="s">
        <v>177</v>
      </c>
      <c r="B43" s="129"/>
      <c r="C43" s="129"/>
      <c r="D43" s="129"/>
      <c r="E43" s="129"/>
      <c r="F43" s="129"/>
      <c r="G43" s="129"/>
      <c r="H43" s="129"/>
      <c r="I43" s="129"/>
      <c r="J43" s="129"/>
      <c r="K43" s="129"/>
      <c r="L43" s="129"/>
      <c r="M43" s="129"/>
      <c r="N43" s="129"/>
      <c r="O43" s="129"/>
      <c r="P43" s="129"/>
      <c r="Q43" s="129"/>
      <c r="R43" s="129"/>
      <c r="S43" s="129"/>
      <c r="T43" s="129"/>
      <c r="U43" s="129"/>
      <c r="V43" s="129"/>
      <c r="W43" s="129"/>
      <c r="X43" s="129"/>
      <c r="Y43" s="129"/>
      <c r="Z43" s="269"/>
    </row>
    <row r="44" spans="1:26" ht="15.75" customHeight="1">
      <c r="A44" s="270"/>
      <c r="B44" s="271"/>
      <c r="C44" s="271"/>
      <c r="D44" s="271"/>
      <c r="E44" s="271"/>
      <c r="F44" s="271"/>
      <c r="G44" s="271"/>
      <c r="H44" s="271"/>
      <c r="I44" s="271"/>
      <c r="J44" s="271"/>
      <c r="K44" s="271"/>
      <c r="L44" s="271"/>
      <c r="M44" s="271"/>
      <c r="N44" s="271"/>
      <c r="O44" s="271"/>
      <c r="P44" s="271"/>
      <c r="Q44" s="271"/>
      <c r="R44" s="271"/>
      <c r="S44" s="271"/>
      <c r="T44" s="271"/>
      <c r="U44" s="271"/>
      <c r="V44" s="271"/>
      <c r="W44" s="271"/>
      <c r="X44" s="271"/>
      <c r="Y44" s="271"/>
      <c r="Z44" s="272"/>
    </row>
    <row r="45" spans="1:26" ht="15.75" customHeight="1">
      <c r="A45" s="421" t="s">
        <v>178</v>
      </c>
      <c r="B45" s="278"/>
      <c r="C45" s="278"/>
      <c r="D45" s="278"/>
      <c r="E45" s="278"/>
      <c r="F45" s="278"/>
      <c r="G45" s="278"/>
      <c r="H45" s="278"/>
      <c r="I45" s="278"/>
      <c r="J45" s="278"/>
      <c r="K45" s="278"/>
      <c r="L45" s="278"/>
      <c r="M45" s="278"/>
      <c r="N45" s="278"/>
      <c r="O45" s="278"/>
      <c r="P45" s="278"/>
      <c r="Q45" s="278"/>
      <c r="R45" s="278"/>
      <c r="S45" s="278"/>
      <c r="T45" s="278"/>
      <c r="U45" s="278"/>
      <c r="V45" s="278"/>
      <c r="W45" s="278"/>
      <c r="X45" s="278"/>
      <c r="Y45" s="278"/>
      <c r="Z45" s="261"/>
    </row>
    <row r="46" spans="1:26" ht="15.75" customHeight="1">
      <c r="A46" s="441" t="s">
        <v>347</v>
      </c>
      <c r="B46" s="129"/>
      <c r="C46" s="129"/>
      <c r="D46" s="129"/>
      <c r="E46" s="129"/>
      <c r="F46" s="129"/>
      <c r="G46" s="129"/>
      <c r="H46" s="129"/>
      <c r="I46" s="129"/>
      <c r="J46" s="129"/>
      <c r="K46" s="129"/>
      <c r="L46" s="129"/>
      <c r="M46" s="129"/>
      <c r="N46" s="129"/>
      <c r="O46" s="129"/>
      <c r="P46" s="129"/>
      <c r="Q46" s="269"/>
      <c r="R46" s="441" t="s">
        <v>179</v>
      </c>
      <c r="S46" s="129"/>
      <c r="T46" s="129"/>
      <c r="U46" s="129"/>
      <c r="V46" s="129"/>
      <c r="W46" s="129"/>
      <c r="X46" s="129"/>
      <c r="Y46" s="129"/>
      <c r="Z46" s="269"/>
    </row>
    <row r="47" spans="1:26" ht="15.75" customHeight="1">
      <c r="A47" s="270"/>
      <c r="B47" s="271"/>
      <c r="C47" s="271"/>
      <c r="D47" s="271"/>
      <c r="E47" s="271"/>
      <c r="F47" s="271"/>
      <c r="G47" s="271"/>
      <c r="H47" s="271"/>
      <c r="I47" s="271"/>
      <c r="J47" s="271"/>
      <c r="K47" s="271"/>
      <c r="L47" s="271"/>
      <c r="M47" s="271"/>
      <c r="N47" s="271"/>
      <c r="O47" s="271"/>
      <c r="P47" s="271"/>
      <c r="Q47" s="272"/>
      <c r="R47" s="270"/>
      <c r="S47" s="271"/>
      <c r="T47" s="271"/>
      <c r="U47" s="271"/>
      <c r="V47" s="271"/>
      <c r="W47" s="271"/>
      <c r="X47" s="271"/>
      <c r="Y47" s="271"/>
      <c r="Z47" s="272"/>
    </row>
    <row r="48" spans="1:26" ht="15.75" customHeight="1">
      <c r="A48" s="422" t="s">
        <v>180</v>
      </c>
      <c r="B48" s="129"/>
      <c r="C48" s="129"/>
      <c r="D48" s="129"/>
      <c r="E48" s="129"/>
      <c r="F48" s="129"/>
      <c r="G48" s="129"/>
      <c r="H48" s="129"/>
      <c r="I48" s="129"/>
      <c r="J48" s="129"/>
      <c r="K48" s="129"/>
      <c r="L48" s="129"/>
      <c r="M48" s="129"/>
      <c r="N48" s="129"/>
      <c r="O48" s="129"/>
      <c r="P48" s="129"/>
      <c r="Q48" s="269"/>
      <c r="R48" s="366" t="s">
        <v>181</v>
      </c>
      <c r="S48" s="278"/>
      <c r="T48" s="278"/>
      <c r="U48" s="278"/>
      <c r="V48" s="278"/>
      <c r="W48" s="261"/>
      <c r="X48" s="277" t="s">
        <v>147</v>
      </c>
      <c r="Y48" s="278"/>
      <c r="Z48" s="261"/>
    </row>
    <row r="49" spans="1:26" ht="15.75" customHeight="1">
      <c r="A49" s="130"/>
      <c r="B49" s="133"/>
      <c r="C49" s="133"/>
      <c r="D49" s="133"/>
      <c r="E49" s="133"/>
      <c r="F49" s="133"/>
      <c r="G49" s="133"/>
      <c r="H49" s="133"/>
      <c r="I49" s="133"/>
      <c r="J49" s="133"/>
      <c r="K49" s="133"/>
      <c r="L49" s="133"/>
      <c r="M49" s="133"/>
      <c r="N49" s="133"/>
      <c r="O49" s="133"/>
      <c r="P49" s="133"/>
      <c r="Q49" s="281"/>
      <c r="R49" s="366" t="s">
        <v>182</v>
      </c>
      <c r="S49" s="278"/>
      <c r="T49" s="278"/>
      <c r="U49" s="278"/>
      <c r="V49" s="278"/>
      <c r="W49" s="261"/>
      <c r="X49" s="277" t="s">
        <v>147</v>
      </c>
      <c r="Y49" s="278"/>
      <c r="Z49" s="261"/>
    </row>
    <row r="50" spans="1:26" ht="15.75" customHeight="1">
      <c r="A50" s="130"/>
      <c r="B50" s="133"/>
      <c r="C50" s="133"/>
      <c r="D50" s="133"/>
      <c r="E50" s="133"/>
      <c r="F50" s="133"/>
      <c r="G50" s="133"/>
      <c r="H50" s="133"/>
      <c r="I50" s="133"/>
      <c r="J50" s="133"/>
      <c r="K50" s="133"/>
      <c r="L50" s="133"/>
      <c r="M50" s="133"/>
      <c r="N50" s="133"/>
      <c r="O50" s="133"/>
      <c r="P50" s="133"/>
      <c r="Q50" s="281"/>
      <c r="R50" s="366" t="s">
        <v>183</v>
      </c>
      <c r="S50" s="278"/>
      <c r="T50" s="278"/>
      <c r="U50" s="278"/>
      <c r="V50" s="278"/>
      <c r="W50" s="261"/>
      <c r="X50" s="277" t="s">
        <v>147</v>
      </c>
      <c r="Y50" s="278"/>
      <c r="Z50" s="261"/>
    </row>
    <row r="51" spans="1:26" ht="15" customHeight="1">
      <c r="A51" s="130"/>
      <c r="B51" s="133"/>
      <c r="C51" s="133"/>
      <c r="D51" s="133"/>
      <c r="E51" s="133"/>
      <c r="F51" s="133"/>
      <c r="G51" s="133"/>
      <c r="H51" s="133"/>
      <c r="I51" s="133"/>
      <c r="J51" s="133"/>
      <c r="K51" s="133"/>
      <c r="L51" s="133"/>
      <c r="M51" s="133"/>
      <c r="N51" s="133"/>
      <c r="O51" s="133"/>
      <c r="P51" s="133"/>
      <c r="Q51" s="281"/>
      <c r="R51" s="366" t="s">
        <v>184</v>
      </c>
      <c r="S51" s="278"/>
      <c r="T51" s="278"/>
      <c r="U51" s="278"/>
      <c r="V51" s="278"/>
      <c r="W51" s="261"/>
      <c r="X51" s="277" t="s">
        <v>147</v>
      </c>
      <c r="Y51" s="278"/>
      <c r="Z51" s="261"/>
    </row>
    <row r="52" spans="1:26" ht="15" customHeight="1">
      <c r="A52" s="270"/>
      <c r="B52" s="271"/>
      <c r="C52" s="271"/>
      <c r="D52" s="271"/>
      <c r="E52" s="271"/>
      <c r="F52" s="271"/>
      <c r="G52" s="271"/>
      <c r="H52" s="271"/>
      <c r="I52" s="271"/>
      <c r="J52" s="271"/>
      <c r="K52" s="271"/>
      <c r="L52" s="271"/>
      <c r="M52" s="271"/>
      <c r="N52" s="271"/>
      <c r="O52" s="271"/>
      <c r="P52" s="271"/>
      <c r="Q52" s="272"/>
      <c r="R52" s="366" t="s">
        <v>185</v>
      </c>
      <c r="S52" s="278"/>
      <c r="T52" s="278"/>
      <c r="U52" s="278"/>
      <c r="V52" s="278"/>
      <c r="W52" s="261"/>
      <c r="X52" s="277" t="s">
        <v>147</v>
      </c>
      <c r="Y52" s="278"/>
      <c r="Z52" s="261"/>
    </row>
    <row r="53" spans="1:26" ht="18" customHeight="1">
      <c r="A53" s="421" t="s">
        <v>186</v>
      </c>
      <c r="B53" s="278"/>
      <c r="C53" s="278"/>
      <c r="D53" s="278"/>
      <c r="E53" s="278"/>
      <c r="F53" s="278"/>
      <c r="G53" s="278"/>
      <c r="H53" s="278"/>
      <c r="I53" s="278"/>
      <c r="J53" s="278"/>
      <c r="K53" s="278"/>
      <c r="L53" s="278"/>
      <c r="M53" s="278"/>
      <c r="N53" s="278"/>
      <c r="O53" s="278"/>
      <c r="P53" s="278"/>
      <c r="Q53" s="278"/>
      <c r="R53" s="278"/>
      <c r="S53" s="278"/>
      <c r="T53" s="278"/>
      <c r="U53" s="278"/>
      <c r="V53" s="278"/>
      <c r="W53" s="278"/>
      <c r="X53" s="278"/>
      <c r="Y53" s="278"/>
      <c r="Z53" s="261"/>
    </row>
    <row r="54" spans="1:26" ht="15.75" customHeight="1">
      <c r="A54" s="441" t="s">
        <v>347</v>
      </c>
      <c r="B54" s="129"/>
      <c r="C54" s="129"/>
      <c r="D54" s="129"/>
      <c r="E54" s="129"/>
      <c r="F54" s="129"/>
      <c r="G54" s="129"/>
      <c r="H54" s="129"/>
      <c r="I54" s="129"/>
      <c r="J54" s="129"/>
      <c r="K54" s="129"/>
      <c r="L54" s="129"/>
      <c r="M54" s="129"/>
      <c r="N54" s="129"/>
      <c r="O54" s="129"/>
      <c r="P54" s="129"/>
      <c r="Q54" s="129"/>
      <c r="R54" s="129"/>
      <c r="S54" s="129"/>
      <c r="T54" s="129"/>
      <c r="U54" s="129"/>
      <c r="V54" s="129"/>
      <c r="W54" s="129"/>
      <c r="X54" s="129"/>
      <c r="Y54" s="129"/>
      <c r="Z54" s="269"/>
    </row>
    <row r="55" spans="1:26" ht="15.75" customHeight="1">
      <c r="A55" s="270"/>
      <c r="B55" s="271"/>
      <c r="C55" s="271"/>
      <c r="D55" s="271"/>
      <c r="E55" s="271"/>
      <c r="F55" s="271"/>
      <c r="G55" s="271"/>
      <c r="H55" s="271"/>
      <c r="I55" s="271"/>
      <c r="J55" s="271"/>
      <c r="K55" s="271"/>
      <c r="L55" s="271"/>
      <c r="M55" s="271"/>
      <c r="N55" s="271"/>
      <c r="O55" s="271"/>
      <c r="P55" s="271"/>
      <c r="Q55" s="271"/>
      <c r="R55" s="271"/>
      <c r="S55" s="271"/>
      <c r="T55" s="271"/>
      <c r="U55" s="271"/>
      <c r="V55" s="271"/>
      <c r="W55" s="271"/>
      <c r="X55" s="271"/>
      <c r="Y55" s="271"/>
      <c r="Z55" s="272"/>
    </row>
    <row r="56" spans="1:26" ht="15.75" customHeight="1">
      <c r="A56" s="290" t="s">
        <v>180</v>
      </c>
      <c r="B56" s="129"/>
      <c r="C56" s="129"/>
      <c r="D56" s="129"/>
      <c r="E56" s="129"/>
      <c r="F56" s="129"/>
      <c r="G56" s="129"/>
      <c r="H56" s="129"/>
      <c r="I56" s="129"/>
      <c r="J56" s="129"/>
      <c r="K56" s="129"/>
      <c r="L56" s="129"/>
      <c r="M56" s="129"/>
      <c r="N56" s="129"/>
      <c r="O56" s="129"/>
      <c r="P56" s="129"/>
      <c r="Q56" s="129"/>
      <c r="R56" s="129"/>
      <c r="S56" s="129"/>
      <c r="T56" s="129"/>
      <c r="U56" s="129"/>
      <c r="V56" s="129"/>
      <c r="W56" s="129"/>
      <c r="X56" s="129"/>
      <c r="Y56" s="129"/>
      <c r="Z56" s="269"/>
    </row>
    <row r="57" spans="1:26" ht="15.75" customHeight="1">
      <c r="A57" s="130"/>
      <c r="B57" s="133"/>
      <c r="C57" s="133"/>
      <c r="D57" s="133"/>
      <c r="E57" s="133"/>
      <c r="F57" s="133"/>
      <c r="G57" s="133"/>
      <c r="H57" s="133"/>
      <c r="I57" s="133"/>
      <c r="J57" s="133"/>
      <c r="K57" s="133"/>
      <c r="L57" s="133"/>
      <c r="M57" s="133"/>
      <c r="N57" s="133"/>
      <c r="O57" s="133"/>
      <c r="P57" s="133"/>
      <c r="Q57" s="133"/>
      <c r="R57" s="133"/>
      <c r="S57" s="133"/>
      <c r="T57" s="133"/>
      <c r="U57" s="133"/>
      <c r="V57" s="133"/>
      <c r="W57" s="133"/>
      <c r="X57" s="133"/>
      <c r="Y57" s="133"/>
      <c r="Z57" s="281"/>
    </row>
    <row r="58" spans="1:26" ht="15.75" customHeight="1">
      <c r="A58" s="130"/>
      <c r="B58" s="133"/>
      <c r="C58" s="133"/>
      <c r="D58" s="133"/>
      <c r="E58" s="133"/>
      <c r="F58" s="133"/>
      <c r="G58" s="133"/>
      <c r="H58" s="133"/>
      <c r="I58" s="133"/>
      <c r="J58" s="133"/>
      <c r="K58" s="133"/>
      <c r="L58" s="133"/>
      <c r="M58" s="133"/>
      <c r="N58" s="133"/>
      <c r="O58" s="133"/>
      <c r="P58" s="133"/>
      <c r="Q58" s="133"/>
      <c r="R58" s="133"/>
      <c r="S58" s="133"/>
      <c r="T58" s="133"/>
      <c r="U58" s="133"/>
      <c r="V58" s="133"/>
      <c r="W58" s="133"/>
      <c r="X58" s="133"/>
      <c r="Y58" s="133"/>
      <c r="Z58" s="281"/>
    </row>
    <row r="59" spans="1:26" ht="15.75" customHeight="1">
      <c r="A59" s="130"/>
      <c r="B59" s="133"/>
      <c r="C59" s="133"/>
      <c r="D59" s="133"/>
      <c r="E59" s="133"/>
      <c r="F59" s="133"/>
      <c r="G59" s="133"/>
      <c r="H59" s="133"/>
      <c r="I59" s="133"/>
      <c r="J59" s="133"/>
      <c r="K59" s="133"/>
      <c r="L59" s="133"/>
      <c r="M59" s="133"/>
      <c r="N59" s="133"/>
      <c r="O59" s="133"/>
      <c r="P59" s="133"/>
      <c r="Q59" s="133"/>
      <c r="R59" s="133"/>
      <c r="S59" s="133"/>
      <c r="T59" s="133"/>
      <c r="U59" s="133"/>
      <c r="V59" s="133"/>
      <c r="W59" s="133"/>
      <c r="X59" s="133"/>
      <c r="Y59" s="133"/>
      <c r="Z59" s="281"/>
    </row>
    <row r="60" spans="1:26" ht="15.75" customHeight="1">
      <c r="A60" s="270"/>
      <c r="B60" s="271"/>
      <c r="C60" s="271"/>
      <c r="D60" s="271"/>
      <c r="E60" s="271"/>
      <c r="F60" s="271"/>
      <c r="G60" s="271"/>
      <c r="H60" s="271"/>
      <c r="I60" s="271"/>
      <c r="J60" s="271"/>
      <c r="K60" s="271"/>
      <c r="L60" s="271"/>
      <c r="M60" s="271"/>
      <c r="N60" s="271"/>
      <c r="O60" s="271"/>
      <c r="P60" s="271"/>
      <c r="Q60" s="271"/>
      <c r="R60" s="271"/>
      <c r="S60" s="271"/>
      <c r="T60" s="271"/>
      <c r="U60" s="271"/>
      <c r="V60" s="271"/>
      <c r="W60" s="271"/>
      <c r="X60" s="271"/>
      <c r="Y60" s="271"/>
      <c r="Z60" s="272"/>
    </row>
    <row r="61" spans="1:26" ht="15.75" customHeight="1">
      <c r="A61" s="425"/>
      <c r="B61" s="278"/>
      <c r="C61" s="278"/>
      <c r="D61" s="278"/>
      <c r="E61" s="278"/>
      <c r="F61" s="278"/>
      <c r="G61" s="278"/>
      <c r="H61" s="278"/>
      <c r="I61" s="278"/>
      <c r="J61" s="278"/>
      <c r="K61" s="278"/>
      <c r="L61" s="278"/>
      <c r="M61" s="278"/>
      <c r="N61" s="278"/>
      <c r="O61" s="278"/>
      <c r="P61" s="278"/>
      <c r="Q61" s="278"/>
      <c r="R61" s="278"/>
      <c r="S61" s="278"/>
      <c r="T61" s="278"/>
      <c r="U61" s="278"/>
      <c r="V61" s="278"/>
      <c r="W61" s="278"/>
      <c r="X61" s="278"/>
      <c r="Y61" s="278"/>
      <c r="Z61" s="261"/>
    </row>
    <row r="62" spans="1:26" ht="15.75" customHeight="1">
      <c r="A62" s="436" t="s">
        <v>187</v>
      </c>
      <c r="B62" s="129"/>
      <c r="C62" s="129"/>
      <c r="D62" s="129"/>
      <c r="E62" s="129"/>
      <c r="F62" s="129"/>
      <c r="G62" s="129"/>
      <c r="H62" s="129"/>
      <c r="I62" s="129"/>
      <c r="J62" s="129"/>
      <c r="K62" s="129"/>
      <c r="L62" s="129"/>
      <c r="M62" s="129"/>
      <c r="N62" s="129"/>
      <c r="O62" s="129"/>
      <c r="P62" s="129"/>
      <c r="Q62" s="129"/>
      <c r="R62" s="129"/>
      <c r="S62" s="129"/>
      <c r="T62" s="129"/>
      <c r="U62" s="129"/>
      <c r="V62" s="129"/>
      <c r="W62" s="129"/>
      <c r="X62" s="129"/>
      <c r="Y62" s="129"/>
      <c r="Z62" s="269"/>
    </row>
    <row r="63" spans="1:26" ht="15.75" customHeight="1">
      <c r="A63" s="131"/>
      <c r="B63" s="131"/>
      <c r="C63" s="131"/>
      <c r="D63" s="131"/>
      <c r="E63" s="131"/>
      <c r="F63" s="131"/>
      <c r="G63" s="131"/>
      <c r="H63" s="131"/>
      <c r="I63" s="131"/>
      <c r="J63" s="131"/>
      <c r="K63" s="131"/>
      <c r="L63" s="131"/>
      <c r="M63" s="131"/>
      <c r="N63" s="131"/>
      <c r="O63" s="131"/>
      <c r="P63" s="131"/>
      <c r="Q63" s="131"/>
      <c r="R63" s="131"/>
      <c r="S63" s="131"/>
      <c r="T63" s="131"/>
      <c r="U63" s="131"/>
      <c r="V63" s="131"/>
      <c r="W63" s="131"/>
      <c r="X63" s="131"/>
      <c r="Y63" s="131"/>
      <c r="Z63" s="281"/>
    </row>
    <row r="64" spans="1:26" ht="15.75" customHeight="1">
      <c r="A64" s="426" t="s">
        <v>310</v>
      </c>
      <c r="B64" s="426"/>
      <c r="C64" s="426"/>
      <c r="D64" s="426"/>
      <c r="E64" s="426"/>
      <c r="F64" s="426"/>
      <c r="G64" s="426"/>
      <c r="H64" s="426"/>
      <c r="I64" s="426"/>
      <c r="J64" s="426"/>
      <c r="K64" s="426"/>
      <c r="L64" s="426"/>
      <c r="M64" s="426"/>
      <c r="N64" s="426"/>
      <c r="O64" s="426"/>
      <c r="P64" s="426"/>
      <c r="Q64" s="426"/>
      <c r="R64" s="426"/>
      <c r="S64" s="426"/>
      <c r="T64" s="426"/>
      <c r="U64" s="426"/>
      <c r="V64" s="426"/>
      <c r="W64" s="426"/>
      <c r="X64" s="426"/>
      <c r="Y64" s="426"/>
      <c r="Z64" s="426"/>
    </row>
    <row r="65" spans="1:26" ht="15.75" customHeight="1">
      <c r="A65" s="426"/>
      <c r="B65" s="426"/>
      <c r="C65" s="426"/>
      <c r="D65" s="426"/>
      <c r="E65" s="426"/>
      <c r="F65" s="426"/>
      <c r="G65" s="426"/>
      <c r="H65" s="426"/>
      <c r="I65" s="426"/>
      <c r="J65" s="426"/>
      <c r="K65" s="426"/>
      <c r="L65" s="426"/>
      <c r="M65" s="426"/>
      <c r="N65" s="426"/>
      <c r="O65" s="426"/>
      <c r="P65" s="426"/>
      <c r="Q65" s="426"/>
      <c r="R65" s="426"/>
      <c r="S65" s="426"/>
      <c r="T65" s="426"/>
      <c r="U65" s="426"/>
      <c r="V65" s="426"/>
      <c r="W65" s="426"/>
      <c r="X65" s="426"/>
      <c r="Y65" s="426"/>
      <c r="Z65" s="426"/>
    </row>
    <row r="66" spans="1:26" ht="15.75" customHeight="1">
      <c r="A66" s="426"/>
      <c r="B66" s="426"/>
      <c r="C66" s="426"/>
      <c r="D66" s="426"/>
      <c r="E66" s="426"/>
      <c r="F66" s="426"/>
      <c r="G66" s="426"/>
      <c r="H66" s="426"/>
      <c r="I66" s="426"/>
      <c r="J66" s="426"/>
      <c r="K66" s="426"/>
      <c r="L66" s="426"/>
      <c r="M66" s="426"/>
      <c r="N66" s="426"/>
      <c r="O66" s="426"/>
      <c r="P66" s="426"/>
      <c r="Q66" s="426"/>
      <c r="R66" s="426"/>
      <c r="S66" s="426"/>
      <c r="T66" s="426"/>
      <c r="U66" s="426"/>
      <c r="V66" s="426"/>
      <c r="W66" s="426"/>
      <c r="X66" s="426"/>
      <c r="Y66" s="426"/>
      <c r="Z66" s="426"/>
    </row>
    <row r="67" spans="1:26" ht="15.75" customHeight="1">
      <c r="A67" s="241" t="s">
        <v>311</v>
      </c>
      <c r="B67" s="241"/>
      <c r="C67" s="241"/>
      <c r="D67" s="241"/>
      <c r="E67" s="241"/>
      <c r="F67" s="241"/>
      <c r="G67" s="241"/>
      <c r="H67" s="241"/>
      <c r="I67" s="241"/>
      <c r="J67" s="241"/>
      <c r="K67" s="241"/>
      <c r="L67" s="241"/>
      <c r="M67" s="241"/>
      <c r="N67" s="241"/>
      <c r="O67" s="241"/>
      <c r="P67" s="241"/>
      <c r="Q67" s="241"/>
      <c r="R67" s="241"/>
      <c r="S67" s="241"/>
      <c r="T67" s="241"/>
      <c r="U67" s="241"/>
      <c r="V67" s="241"/>
      <c r="W67" s="241"/>
      <c r="X67" s="241"/>
      <c r="Y67" s="241"/>
      <c r="Z67" s="241"/>
    </row>
    <row r="68" spans="1:26" ht="15.75" customHeight="1">
      <c r="A68" s="241"/>
      <c r="B68" s="241"/>
      <c r="C68" s="241"/>
      <c r="D68" s="241"/>
      <c r="E68" s="241"/>
      <c r="F68" s="241"/>
      <c r="G68" s="241"/>
      <c r="H68" s="241"/>
      <c r="I68" s="241"/>
      <c r="J68" s="241"/>
      <c r="K68" s="241"/>
      <c r="L68" s="241"/>
      <c r="M68" s="241"/>
      <c r="N68" s="241"/>
      <c r="O68" s="241"/>
      <c r="P68" s="241"/>
      <c r="Q68" s="241"/>
      <c r="R68" s="241"/>
      <c r="S68" s="241"/>
      <c r="T68" s="241"/>
      <c r="U68" s="241"/>
      <c r="V68" s="241"/>
      <c r="W68" s="241"/>
      <c r="X68" s="241"/>
      <c r="Y68" s="241"/>
      <c r="Z68" s="241"/>
    </row>
    <row r="69" spans="1:26" ht="15.75" customHeight="1">
      <c r="A69" s="241"/>
      <c r="B69" s="241"/>
      <c r="C69" s="241"/>
      <c r="D69" s="241"/>
      <c r="E69" s="241"/>
      <c r="F69" s="241"/>
      <c r="G69" s="241"/>
      <c r="H69" s="241"/>
      <c r="I69" s="241"/>
      <c r="J69" s="241"/>
      <c r="K69" s="241"/>
      <c r="L69" s="241"/>
      <c r="M69" s="241"/>
      <c r="N69" s="241"/>
      <c r="O69" s="241"/>
      <c r="P69" s="241"/>
      <c r="Q69" s="241"/>
      <c r="R69" s="241"/>
      <c r="S69" s="241"/>
      <c r="T69" s="241"/>
      <c r="U69" s="241"/>
      <c r="V69" s="241"/>
      <c r="W69" s="241"/>
      <c r="X69" s="241"/>
      <c r="Y69" s="241"/>
      <c r="Z69" s="241"/>
    </row>
    <row r="70" spans="1:26" ht="15" customHeight="1">
      <c r="A70" s="425"/>
      <c r="B70" s="278"/>
      <c r="C70" s="278"/>
      <c r="D70" s="278"/>
      <c r="E70" s="278"/>
      <c r="F70" s="278"/>
      <c r="G70" s="278"/>
      <c r="H70" s="278"/>
      <c r="I70" s="278"/>
      <c r="J70" s="278"/>
      <c r="K70" s="278"/>
      <c r="L70" s="278"/>
      <c r="M70" s="278"/>
      <c r="N70" s="278"/>
      <c r="O70" s="278"/>
      <c r="P70" s="278"/>
      <c r="Q70" s="278"/>
      <c r="R70" s="278"/>
      <c r="S70" s="278"/>
      <c r="T70" s="278"/>
      <c r="U70" s="278"/>
      <c r="V70" s="278"/>
      <c r="W70" s="278"/>
      <c r="X70" s="278"/>
      <c r="Y70" s="278"/>
      <c r="Z70" s="261"/>
    </row>
    <row r="71" spans="1:26" ht="15" customHeight="1">
      <c r="A71" s="436" t="s">
        <v>188</v>
      </c>
      <c r="B71" s="129"/>
      <c r="C71" s="129"/>
      <c r="D71" s="129"/>
      <c r="E71" s="129"/>
      <c r="F71" s="129"/>
      <c r="G71" s="129"/>
      <c r="H71" s="129"/>
      <c r="I71" s="129"/>
      <c r="J71" s="129"/>
      <c r="K71" s="129"/>
      <c r="L71" s="129"/>
      <c r="M71" s="129"/>
      <c r="N71" s="129"/>
      <c r="O71" s="129"/>
      <c r="P71" s="129"/>
      <c r="Q71" s="129"/>
      <c r="R71" s="129"/>
      <c r="S71" s="129"/>
      <c r="T71" s="129"/>
      <c r="U71" s="129"/>
      <c r="V71" s="129"/>
      <c r="W71" s="129"/>
      <c r="X71" s="129"/>
      <c r="Y71" s="129"/>
      <c r="Z71" s="269"/>
    </row>
    <row r="72" spans="1:26" ht="15.75" customHeight="1">
      <c r="A72" s="131"/>
      <c r="B72" s="131"/>
      <c r="C72" s="131"/>
      <c r="D72" s="131"/>
      <c r="E72" s="131"/>
      <c r="F72" s="131"/>
      <c r="G72" s="131"/>
      <c r="H72" s="131"/>
      <c r="I72" s="131"/>
      <c r="J72" s="131"/>
      <c r="K72" s="131"/>
      <c r="L72" s="131"/>
      <c r="M72" s="131"/>
      <c r="N72" s="131"/>
      <c r="O72" s="131"/>
      <c r="P72" s="131"/>
      <c r="Q72" s="131"/>
      <c r="R72" s="131"/>
      <c r="S72" s="131"/>
      <c r="T72" s="131"/>
      <c r="U72" s="131"/>
      <c r="V72" s="131"/>
      <c r="W72" s="131"/>
      <c r="X72" s="131"/>
      <c r="Y72" s="131"/>
      <c r="Z72" s="281"/>
    </row>
    <row r="73" spans="1:26" ht="15.75" customHeight="1">
      <c r="A73" s="57"/>
      <c r="B73" s="480" t="s">
        <v>119</v>
      </c>
      <c r="C73" s="278"/>
      <c r="D73" s="278"/>
      <c r="E73" s="278"/>
      <c r="F73" s="261"/>
      <c r="G73" s="480" t="s">
        <v>189</v>
      </c>
      <c r="H73" s="278"/>
      <c r="I73" s="261"/>
      <c r="J73" s="480" t="s">
        <v>190</v>
      </c>
      <c r="K73" s="278"/>
      <c r="L73" s="278"/>
      <c r="M73" s="278"/>
      <c r="N73" s="278"/>
      <c r="O73" s="278"/>
      <c r="P73" s="278"/>
      <c r="Q73" s="278"/>
      <c r="R73" s="278"/>
      <c r="S73" s="278"/>
      <c r="T73" s="278"/>
      <c r="U73" s="278"/>
      <c r="V73" s="278"/>
      <c r="W73" s="278"/>
      <c r="X73" s="278"/>
      <c r="Y73" s="278"/>
      <c r="Z73" s="261"/>
    </row>
    <row r="74" spans="1:26" ht="15.75" customHeight="1">
      <c r="A74" s="57"/>
      <c r="B74" s="49" t="s">
        <v>120</v>
      </c>
      <c r="C74" s="49" t="s">
        <v>355</v>
      </c>
      <c r="D74" s="49" t="s">
        <v>134</v>
      </c>
      <c r="E74" s="457"/>
      <c r="F74" s="58" t="s">
        <v>191</v>
      </c>
      <c r="G74" s="49" t="s">
        <v>133</v>
      </c>
      <c r="H74" s="59" t="s">
        <v>139</v>
      </c>
      <c r="I74" s="60" t="s">
        <v>141</v>
      </c>
      <c r="J74" s="49" t="s">
        <v>104</v>
      </c>
      <c r="K74" s="49" t="s">
        <v>105</v>
      </c>
      <c r="L74" s="49" t="s">
        <v>106</v>
      </c>
      <c r="M74" s="49" t="s">
        <v>107</v>
      </c>
      <c r="N74" s="49" t="s">
        <v>332</v>
      </c>
      <c r="O74" s="61" t="s">
        <v>108</v>
      </c>
      <c r="P74" s="60" t="s">
        <v>109</v>
      </c>
      <c r="Q74" s="62" t="s">
        <v>110</v>
      </c>
      <c r="R74" s="62" t="s">
        <v>111</v>
      </c>
      <c r="S74" s="62" t="s">
        <v>327</v>
      </c>
      <c r="T74" s="62" t="s">
        <v>112</v>
      </c>
      <c r="U74" s="62" t="s">
        <v>113</v>
      </c>
      <c r="V74" s="62" t="s">
        <v>114</v>
      </c>
      <c r="W74" s="62" t="s">
        <v>115</v>
      </c>
      <c r="X74" s="62" t="s">
        <v>116</v>
      </c>
      <c r="Y74" s="62" t="s">
        <v>117</v>
      </c>
      <c r="Z74" s="62" t="s">
        <v>118</v>
      </c>
    </row>
    <row r="75" spans="1:26" ht="15" customHeight="1">
      <c r="A75" s="63" t="s">
        <v>230</v>
      </c>
      <c r="B75" s="88">
        <f>E98</f>
        <v>0</v>
      </c>
      <c r="C75" s="88">
        <f>H98</f>
        <v>0</v>
      </c>
      <c r="D75" s="88">
        <f>L98</f>
        <v>0</v>
      </c>
      <c r="E75" s="274"/>
      <c r="F75" s="88">
        <f>J110</f>
        <v>0</v>
      </c>
      <c r="G75" s="87">
        <f>SUM(G138:G340)</f>
        <v>0</v>
      </c>
      <c r="H75" s="87">
        <f>SUM(H138:H340)</f>
        <v>0</v>
      </c>
      <c r="I75" s="87">
        <f>SUM(I138:I340)</f>
        <v>0</v>
      </c>
      <c r="J75" s="86">
        <f t="shared" ref="J75:Z75" si="0">COUNTIF(J138:J340,"x")</f>
        <v>0</v>
      </c>
      <c r="K75" s="86">
        <f t="shared" si="0"/>
        <v>0</v>
      </c>
      <c r="L75" s="86">
        <f t="shared" si="0"/>
        <v>0</v>
      </c>
      <c r="M75" s="86">
        <f t="shared" si="0"/>
        <v>0</v>
      </c>
      <c r="N75" s="86">
        <f t="shared" si="0"/>
        <v>0</v>
      </c>
      <c r="O75" s="86">
        <f t="shared" si="0"/>
        <v>0</v>
      </c>
      <c r="P75" s="86">
        <f t="shared" si="0"/>
        <v>0</v>
      </c>
      <c r="Q75" s="86">
        <f t="shared" si="0"/>
        <v>0</v>
      </c>
      <c r="R75" s="86">
        <f t="shared" si="0"/>
        <v>0</v>
      </c>
      <c r="S75" s="86">
        <f t="shared" si="0"/>
        <v>0</v>
      </c>
      <c r="T75" s="86">
        <f t="shared" si="0"/>
        <v>0</v>
      </c>
      <c r="U75" s="86">
        <f t="shared" si="0"/>
        <v>0</v>
      </c>
      <c r="V75" s="86">
        <f t="shared" si="0"/>
        <v>0</v>
      </c>
      <c r="W75" s="86">
        <f t="shared" si="0"/>
        <v>0</v>
      </c>
      <c r="X75" s="86">
        <f t="shared" si="0"/>
        <v>0</v>
      </c>
      <c r="Y75" s="86">
        <f t="shared" si="0"/>
        <v>0</v>
      </c>
      <c r="Z75" s="86">
        <f t="shared" si="0"/>
        <v>0</v>
      </c>
    </row>
    <row r="76" spans="1:26" ht="15" customHeight="1">
      <c r="A76" s="64" t="s">
        <v>351</v>
      </c>
      <c r="B76" s="89">
        <f>B75+April!B76</f>
        <v>0</v>
      </c>
      <c r="C76" s="89">
        <f>C75+April!C76</f>
        <v>0</v>
      </c>
      <c r="D76" s="89">
        <f>D75+April!D76</f>
        <v>0</v>
      </c>
      <c r="E76" s="275"/>
      <c r="F76" s="89">
        <f>F75+April!F76</f>
        <v>0</v>
      </c>
      <c r="G76" s="90">
        <f>G75+April!G76</f>
        <v>0</v>
      </c>
      <c r="H76" s="90">
        <f>H75+April!H76</f>
        <v>0</v>
      </c>
      <c r="I76" s="90">
        <f>I75+April!I76</f>
        <v>0</v>
      </c>
      <c r="J76" s="91">
        <f>J75+April!J76</f>
        <v>0</v>
      </c>
      <c r="K76" s="91">
        <f>K75+April!K76</f>
        <v>0</v>
      </c>
      <c r="L76" s="91">
        <f>L75+April!L76</f>
        <v>0</v>
      </c>
      <c r="M76" s="91">
        <f>M75+April!M76</f>
        <v>0</v>
      </c>
      <c r="N76" s="91">
        <f>N75+April!N76</f>
        <v>0</v>
      </c>
      <c r="O76" s="91">
        <f>O75+April!O76</f>
        <v>0</v>
      </c>
      <c r="P76" s="91">
        <f>P75+April!P76</f>
        <v>0</v>
      </c>
      <c r="Q76" s="91">
        <f>Q75+April!Q76</f>
        <v>0</v>
      </c>
      <c r="R76" s="91">
        <f>R75+April!R76</f>
        <v>0</v>
      </c>
      <c r="S76" s="91">
        <f>S75+April!S76</f>
        <v>0</v>
      </c>
      <c r="T76" s="91">
        <f>T75+April!T76</f>
        <v>0</v>
      </c>
      <c r="U76" s="91">
        <f>U75+April!U76</f>
        <v>0</v>
      </c>
      <c r="V76" s="91">
        <f>V75+April!V76</f>
        <v>0</v>
      </c>
      <c r="W76" s="91">
        <f>W75+April!W76</f>
        <v>0</v>
      </c>
      <c r="X76" s="91">
        <f>X75+April!X76</f>
        <v>0</v>
      </c>
      <c r="Y76" s="91">
        <f>Y75+April!Y76</f>
        <v>0</v>
      </c>
      <c r="Z76" s="91">
        <f>Z75+April!Z76</f>
        <v>0</v>
      </c>
    </row>
    <row r="77" spans="1:26" ht="15" customHeight="1">
      <c r="A77" s="421" t="s">
        <v>193</v>
      </c>
      <c r="B77" s="278"/>
      <c r="C77" s="278"/>
      <c r="D77" s="278"/>
      <c r="E77" s="278"/>
      <c r="F77" s="278"/>
      <c r="G77" s="278"/>
      <c r="H77" s="278"/>
      <c r="I77" s="278"/>
      <c r="J77" s="278"/>
      <c r="K77" s="278"/>
      <c r="L77" s="278"/>
      <c r="M77" s="278"/>
      <c r="N77" s="278"/>
      <c r="O77" s="278"/>
      <c r="P77" s="278"/>
      <c r="Q77" s="278"/>
      <c r="R77" s="278"/>
      <c r="S77" s="278"/>
      <c r="T77" s="278"/>
      <c r="U77" s="278"/>
      <c r="V77" s="278"/>
      <c r="W77" s="278"/>
      <c r="X77" s="278"/>
      <c r="Y77" s="278"/>
      <c r="Z77" s="261"/>
    </row>
    <row r="78" spans="1:26" ht="15.75" customHeight="1">
      <c r="A78" s="461" t="s">
        <v>194</v>
      </c>
      <c r="B78" s="129"/>
      <c r="C78" s="129"/>
      <c r="D78" s="269"/>
      <c r="E78" s="462" t="s">
        <v>195</v>
      </c>
      <c r="F78" s="281"/>
      <c r="G78" s="462" t="s">
        <v>196</v>
      </c>
      <c r="H78" s="281"/>
      <c r="I78" s="464" t="s">
        <v>231</v>
      </c>
      <c r="J78" s="131"/>
      <c r="K78" s="131"/>
      <c r="L78" s="281"/>
      <c r="M78" s="464" t="s">
        <v>198</v>
      </c>
      <c r="N78" s="131"/>
      <c r="O78" s="131"/>
      <c r="P78" s="131"/>
      <c r="Q78" s="131"/>
      <c r="R78" s="281"/>
      <c r="S78" s="462" t="s">
        <v>199</v>
      </c>
      <c r="T78" s="131"/>
      <c r="U78" s="131"/>
      <c r="V78" s="281"/>
      <c r="W78" s="462" t="s">
        <v>200</v>
      </c>
      <c r="X78" s="131"/>
      <c r="Y78" s="131"/>
      <c r="Z78" s="281"/>
    </row>
    <row r="79" spans="1:26" ht="15" customHeight="1">
      <c r="A79" s="270"/>
      <c r="B79" s="271"/>
      <c r="C79" s="271"/>
      <c r="D79" s="272"/>
      <c r="E79" s="270"/>
      <c r="F79" s="272"/>
      <c r="G79" s="270"/>
      <c r="H79" s="272"/>
      <c r="I79" s="270"/>
      <c r="J79" s="271"/>
      <c r="K79" s="271"/>
      <c r="L79" s="272"/>
      <c r="M79" s="270"/>
      <c r="N79" s="271"/>
      <c r="O79" s="271"/>
      <c r="P79" s="271"/>
      <c r="Q79" s="271"/>
      <c r="R79" s="272"/>
      <c r="S79" s="270"/>
      <c r="T79" s="271"/>
      <c r="U79" s="271"/>
      <c r="V79" s="272"/>
      <c r="W79" s="270"/>
      <c r="X79" s="271"/>
      <c r="Y79" s="271"/>
      <c r="Z79" s="272"/>
    </row>
    <row r="80" spans="1:26" ht="15" customHeight="1">
      <c r="A80" s="460" t="str">
        <f>'Club Administration'!A12</f>
        <v>School Name</v>
      </c>
      <c r="B80" s="312"/>
      <c r="C80" s="312"/>
      <c r="D80" s="307"/>
      <c r="E80" s="463">
        <f ca="1">F24</f>
        <v>0</v>
      </c>
      <c r="F80" s="307"/>
      <c r="G80" s="306">
        <f>X98</f>
        <v>0</v>
      </c>
      <c r="H80" s="307"/>
      <c r="I80" s="310">
        <f>G75</f>
        <v>0</v>
      </c>
      <c r="J80" s="312"/>
      <c r="K80" s="312"/>
      <c r="L80" s="307"/>
      <c r="M80" s="310">
        <f>G76</f>
        <v>0</v>
      </c>
      <c r="N80" s="312"/>
      <c r="O80" s="312"/>
      <c r="P80" s="312"/>
      <c r="Q80" s="312"/>
      <c r="R80" s="307"/>
      <c r="S80" s="463">
        <f>T75</f>
        <v>0</v>
      </c>
      <c r="T80" s="312"/>
      <c r="U80" s="312"/>
      <c r="V80" s="307"/>
      <c r="W80" s="463">
        <f>U75</f>
        <v>0</v>
      </c>
      <c r="X80" s="312"/>
      <c r="Y80" s="312"/>
      <c r="Z80" s="307"/>
    </row>
    <row r="81" spans="1:26" ht="15.75" customHeight="1">
      <c r="A81" s="430"/>
      <c r="B81" s="278"/>
      <c r="C81" s="278"/>
      <c r="D81" s="278"/>
      <c r="E81" s="278"/>
      <c r="F81" s="278"/>
      <c r="G81" s="278"/>
      <c r="H81" s="278"/>
      <c r="I81" s="278"/>
      <c r="J81" s="278"/>
      <c r="K81" s="278"/>
      <c r="L81" s="278"/>
      <c r="M81" s="278"/>
      <c r="N81" s="278"/>
      <c r="O81" s="278"/>
      <c r="P81" s="278"/>
      <c r="Q81" s="278"/>
      <c r="R81" s="278"/>
      <c r="S81" s="278"/>
      <c r="T81" s="278"/>
      <c r="U81" s="278"/>
      <c r="V81" s="278"/>
      <c r="W81" s="278"/>
      <c r="X81" s="278"/>
      <c r="Y81" s="278"/>
      <c r="Z81" s="261"/>
    </row>
    <row r="82" spans="1:26" ht="15.75" customHeight="1">
      <c r="A82" s="435" t="s">
        <v>201</v>
      </c>
      <c r="B82" s="129"/>
      <c r="C82" s="129"/>
      <c r="D82" s="129"/>
      <c r="E82" s="129"/>
      <c r="F82" s="129"/>
      <c r="G82" s="129"/>
      <c r="H82" s="129"/>
      <c r="I82" s="129"/>
      <c r="J82" s="129"/>
      <c r="K82" s="129"/>
      <c r="L82" s="129"/>
      <c r="M82" s="129"/>
      <c r="N82" s="129"/>
      <c r="O82" s="129"/>
      <c r="P82" s="129"/>
      <c r="Q82" s="129"/>
      <c r="R82" s="129"/>
      <c r="S82" s="129"/>
      <c r="T82" s="129"/>
      <c r="U82" s="129"/>
      <c r="V82" s="129"/>
      <c r="W82" s="129"/>
      <c r="X82" s="129"/>
      <c r="Y82" s="129"/>
      <c r="Z82" s="269"/>
    </row>
    <row r="83" spans="1:26" ht="15.75" customHeight="1">
      <c r="A83" s="270"/>
      <c r="B83" s="271"/>
      <c r="C83" s="271"/>
      <c r="D83" s="271"/>
      <c r="E83" s="271"/>
      <c r="F83" s="271"/>
      <c r="G83" s="271"/>
      <c r="H83" s="271"/>
      <c r="I83" s="271"/>
      <c r="J83" s="271"/>
      <c r="K83" s="271"/>
      <c r="L83" s="271"/>
      <c r="M83" s="271"/>
      <c r="N83" s="271"/>
      <c r="O83" s="271"/>
      <c r="P83" s="271"/>
      <c r="Q83" s="271"/>
      <c r="R83" s="271"/>
      <c r="S83" s="271"/>
      <c r="T83" s="271"/>
      <c r="U83" s="271"/>
      <c r="V83" s="271"/>
      <c r="W83" s="271"/>
      <c r="X83" s="271"/>
      <c r="Y83" s="271"/>
      <c r="Z83" s="272"/>
    </row>
    <row r="84" spans="1:26" ht="15" customHeight="1">
      <c r="A84" s="431" t="s">
        <v>202</v>
      </c>
      <c r="B84" s="129"/>
      <c r="C84" s="129"/>
      <c r="D84" s="129"/>
      <c r="E84" s="129"/>
      <c r="F84" s="129"/>
      <c r="G84" s="129"/>
      <c r="H84" s="129"/>
      <c r="I84" s="129"/>
      <c r="J84" s="129"/>
      <c r="K84" s="129"/>
      <c r="L84" s="129"/>
      <c r="M84" s="129"/>
      <c r="N84" s="129"/>
      <c r="O84" s="129"/>
      <c r="P84" s="129"/>
      <c r="Q84" s="129"/>
      <c r="R84" s="129"/>
      <c r="S84" s="129"/>
      <c r="T84" s="129"/>
      <c r="U84" s="129"/>
      <c r="V84" s="129"/>
      <c r="W84" s="129"/>
      <c r="X84" s="129"/>
      <c r="Y84" s="129"/>
      <c r="Z84" s="269"/>
    </row>
    <row r="85" spans="1:26" ht="18" customHeight="1">
      <c r="A85" s="170" t="s">
        <v>203</v>
      </c>
      <c r="B85" s="133"/>
      <c r="C85" s="133"/>
      <c r="D85" s="133"/>
      <c r="E85" s="133"/>
      <c r="F85" s="133"/>
      <c r="G85" s="133"/>
      <c r="H85" s="133"/>
      <c r="I85" s="133"/>
      <c r="J85" s="133"/>
      <c r="K85" s="133"/>
      <c r="L85" s="133"/>
      <c r="M85" s="133"/>
      <c r="N85" s="133"/>
      <c r="O85" s="133"/>
      <c r="P85" s="133"/>
      <c r="Q85" s="133"/>
      <c r="R85" s="133"/>
      <c r="S85" s="133"/>
      <c r="T85" s="133"/>
      <c r="U85" s="133"/>
      <c r="V85" s="133"/>
      <c r="W85" s="133"/>
      <c r="X85" s="133"/>
      <c r="Y85" s="133"/>
      <c r="Z85" s="281"/>
    </row>
    <row r="86" spans="1:26" ht="15.75" customHeight="1">
      <c r="A86" s="133"/>
      <c r="B86" s="133"/>
      <c r="C86" s="133"/>
      <c r="D86" s="133"/>
      <c r="E86" s="133"/>
      <c r="F86" s="133"/>
      <c r="G86" s="133"/>
      <c r="H86" s="133"/>
      <c r="I86" s="133"/>
      <c r="J86" s="133"/>
      <c r="K86" s="133"/>
      <c r="L86" s="133"/>
      <c r="M86" s="133"/>
      <c r="N86" s="133"/>
      <c r="O86" s="133"/>
      <c r="P86" s="133"/>
      <c r="Q86" s="133"/>
      <c r="R86" s="133"/>
      <c r="S86" s="133"/>
      <c r="T86" s="133"/>
      <c r="U86" s="133"/>
      <c r="V86" s="133"/>
      <c r="W86" s="133"/>
      <c r="X86" s="133"/>
      <c r="Y86" s="133"/>
      <c r="Z86" s="281"/>
    </row>
    <row r="87" spans="1:26" ht="15.75" customHeight="1">
      <c r="A87" s="49" t="s">
        <v>204</v>
      </c>
      <c r="B87" s="267" t="s">
        <v>205</v>
      </c>
      <c r="C87" s="278"/>
      <c r="D87" s="261"/>
      <c r="E87" s="267" t="s">
        <v>232</v>
      </c>
      <c r="F87" s="278"/>
      <c r="G87" s="261"/>
      <c r="H87" s="454" t="s">
        <v>356</v>
      </c>
      <c r="I87" s="278"/>
      <c r="J87" s="278"/>
      <c r="K87" s="261"/>
      <c r="L87" s="452" t="s">
        <v>233</v>
      </c>
      <c r="M87" s="278"/>
      <c r="N87" s="278"/>
      <c r="O87" s="278"/>
      <c r="P87" s="278"/>
      <c r="Q87" s="261"/>
      <c r="R87" s="456"/>
      <c r="S87" s="129"/>
      <c r="T87" s="129"/>
      <c r="U87" s="129"/>
      <c r="V87" s="129"/>
      <c r="W87" s="269"/>
      <c r="X87" s="267" t="s">
        <v>131</v>
      </c>
      <c r="Y87" s="278"/>
      <c r="Z87" s="261"/>
    </row>
    <row r="88" spans="1:26" ht="15.75" customHeight="1">
      <c r="A88" s="65"/>
      <c r="B88" s="427"/>
      <c r="C88" s="278"/>
      <c r="D88" s="261"/>
      <c r="E88" s="277"/>
      <c r="F88" s="278"/>
      <c r="G88" s="261"/>
      <c r="H88" s="423"/>
      <c r="I88" s="278"/>
      <c r="J88" s="278"/>
      <c r="K88" s="261"/>
      <c r="L88" s="453"/>
      <c r="M88" s="278"/>
      <c r="N88" s="278"/>
      <c r="O88" s="278"/>
      <c r="P88" s="278"/>
      <c r="Q88" s="261"/>
      <c r="R88" s="130"/>
      <c r="S88" s="133"/>
      <c r="T88" s="133"/>
      <c r="U88" s="133"/>
      <c r="V88" s="133"/>
      <c r="W88" s="281"/>
      <c r="X88" s="306">
        <f t="shared" ref="X88:X97" si="1">SUM(B88:W88)</f>
        <v>0</v>
      </c>
      <c r="Y88" s="312"/>
      <c r="Z88" s="307"/>
    </row>
    <row r="89" spans="1:26" ht="15.75" customHeight="1">
      <c r="A89" s="54"/>
      <c r="B89" s="265"/>
      <c r="C89" s="278"/>
      <c r="D89" s="261"/>
      <c r="E89" s="265"/>
      <c r="F89" s="278"/>
      <c r="G89" s="261"/>
      <c r="H89" s="429"/>
      <c r="I89" s="278"/>
      <c r="J89" s="278"/>
      <c r="K89" s="261"/>
      <c r="L89" s="429"/>
      <c r="M89" s="278"/>
      <c r="N89" s="278"/>
      <c r="O89" s="278"/>
      <c r="P89" s="278"/>
      <c r="Q89" s="261"/>
      <c r="R89" s="130"/>
      <c r="S89" s="133"/>
      <c r="T89" s="133"/>
      <c r="U89" s="133"/>
      <c r="V89" s="133"/>
      <c r="W89" s="281"/>
      <c r="X89" s="309">
        <f t="shared" si="1"/>
        <v>0</v>
      </c>
      <c r="Y89" s="312"/>
      <c r="Z89" s="307"/>
    </row>
    <row r="90" spans="1:26" ht="15" customHeight="1">
      <c r="A90" s="65"/>
      <c r="B90" s="427"/>
      <c r="C90" s="278"/>
      <c r="D90" s="261"/>
      <c r="E90" s="277"/>
      <c r="F90" s="278"/>
      <c r="G90" s="261"/>
      <c r="H90" s="423"/>
      <c r="I90" s="278"/>
      <c r="J90" s="278"/>
      <c r="K90" s="261"/>
      <c r="L90" s="423"/>
      <c r="M90" s="278"/>
      <c r="N90" s="278"/>
      <c r="O90" s="278"/>
      <c r="P90" s="278"/>
      <c r="Q90" s="261"/>
      <c r="R90" s="130"/>
      <c r="S90" s="133"/>
      <c r="T90" s="133"/>
      <c r="U90" s="133"/>
      <c r="V90" s="133"/>
      <c r="W90" s="281"/>
      <c r="X90" s="306">
        <f t="shared" si="1"/>
        <v>0</v>
      </c>
      <c r="Y90" s="312"/>
      <c r="Z90" s="307"/>
    </row>
    <row r="91" spans="1:26" ht="15" customHeight="1">
      <c r="A91" s="66"/>
      <c r="B91" s="428"/>
      <c r="C91" s="278"/>
      <c r="D91" s="261"/>
      <c r="E91" s="265"/>
      <c r="F91" s="278"/>
      <c r="G91" s="261"/>
      <c r="H91" s="429"/>
      <c r="I91" s="278"/>
      <c r="J91" s="278"/>
      <c r="K91" s="261"/>
      <c r="L91" s="429"/>
      <c r="M91" s="278"/>
      <c r="N91" s="278"/>
      <c r="O91" s="278"/>
      <c r="P91" s="278"/>
      <c r="Q91" s="261"/>
      <c r="R91" s="130"/>
      <c r="S91" s="133"/>
      <c r="T91" s="133"/>
      <c r="U91" s="133"/>
      <c r="V91" s="133"/>
      <c r="W91" s="281"/>
      <c r="X91" s="309">
        <f t="shared" si="1"/>
        <v>0</v>
      </c>
      <c r="Y91" s="312"/>
      <c r="Z91" s="307"/>
    </row>
    <row r="92" spans="1:26" ht="18" customHeight="1">
      <c r="A92" s="65"/>
      <c r="B92" s="427"/>
      <c r="C92" s="278"/>
      <c r="D92" s="261"/>
      <c r="E92" s="277"/>
      <c r="F92" s="278"/>
      <c r="G92" s="261"/>
      <c r="H92" s="423"/>
      <c r="I92" s="278"/>
      <c r="J92" s="278"/>
      <c r="K92" s="261"/>
      <c r="L92" s="423"/>
      <c r="M92" s="278"/>
      <c r="N92" s="278"/>
      <c r="O92" s="278"/>
      <c r="P92" s="278"/>
      <c r="Q92" s="261"/>
      <c r="R92" s="130"/>
      <c r="S92" s="133"/>
      <c r="T92" s="133"/>
      <c r="U92" s="133"/>
      <c r="V92" s="133"/>
      <c r="W92" s="281"/>
      <c r="X92" s="306">
        <f t="shared" si="1"/>
        <v>0</v>
      </c>
      <c r="Y92" s="312"/>
      <c r="Z92" s="307"/>
    </row>
    <row r="93" spans="1:26" ht="18" customHeight="1">
      <c r="A93" s="66"/>
      <c r="B93" s="428"/>
      <c r="C93" s="278"/>
      <c r="D93" s="261"/>
      <c r="E93" s="265"/>
      <c r="F93" s="278"/>
      <c r="G93" s="261"/>
      <c r="H93" s="429"/>
      <c r="I93" s="278"/>
      <c r="J93" s="278"/>
      <c r="K93" s="261"/>
      <c r="L93" s="429"/>
      <c r="M93" s="278"/>
      <c r="N93" s="278"/>
      <c r="O93" s="278"/>
      <c r="P93" s="278"/>
      <c r="Q93" s="261"/>
      <c r="R93" s="130"/>
      <c r="S93" s="133"/>
      <c r="T93" s="133"/>
      <c r="U93" s="133"/>
      <c r="V93" s="133"/>
      <c r="W93" s="281"/>
      <c r="X93" s="309">
        <f t="shared" si="1"/>
        <v>0</v>
      </c>
      <c r="Y93" s="312"/>
      <c r="Z93" s="307"/>
    </row>
    <row r="94" spans="1:26" ht="18" customHeight="1">
      <c r="A94" s="65"/>
      <c r="B94" s="427"/>
      <c r="C94" s="278"/>
      <c r="D94" s="261"/>
      <c r="E94" s="277"/>
      <c r="F94" s="278"/>
      <c r="G94" s="261"/>
      <c r="H94" s="423"/>
      <c r="I94" s="278"/>
      <c r="J94" s="278"/>
      <c r="K94" s="261"/>
      <c r="L94" s="423"/>
      <c r="M94" s="278"/>
      <c r="N94" s="278"/>
      <c r="O94" s="278"/>
      <c r="P94" s="278"/>
      <c r="Q94" s="261"/>
      <c r="R94" s="130"/>
      <c r="S94" s="133"/>
      <c r="T94" s="133"/>
      <c r="U94" s="133"/>
      <c r="V94" s="133"/>
      <c r="W94" s="281"/>
      <c r="X94" s="306">
        <f t="shared" si="1"/>
        <v>0</v>
      </c>
      <c r="Y94" s="312"/>
      <c r="Z94" s="307"/>
    </row>
    <row r="95" spans="1:26" ht="15.75" customHeight="1">
      <c r="A95" s="66"/>
      <c r="B95" s="428"/>
      <c r="C95" s="278"/>
      <c r="D95" s="261"/>
      <c r="E95" s="265"/>
      <c r="F95" s="278"/>
      <c r="G95" s="261"/>
      <c r="H95" s="429"/>
      <c r="I95" s="278"/>
      <c r="J95" s="278"/>
      <c r="K95" s="261"/>
      <c r="L95" s="429"/>
      <c r="M95" s="278"/>
      <c r="N95" s="278"/>
      <c r="O95" s="278"/>
      <c r="P95" s="278"/>
      <c r="Q95" s="261"/>
      <c r="R95" s="130"/>
      <c r="S95" s="133"/>
      <c r="T95" s="133"/>
      <c r="U95" s="133"/>
      <c r="V95" s="133"/>
      <c r="W95" s="281"/>
      <c r="X95" s="309">
        <f t="shared" si="1"/>
        <v>0</v>
      </c>
      <c r="Y95" s="312"/>
      <c r="Z95" s="307"/>
    </row>
    <row r="96" spans="1:26" ht="15.75" customHeight="1">
      <c r="A96" s="65"/>
      <c r="B96" s="427"/>
      <c r="C96" s="278"/>
      <c r="D96" s="261"/>
      <c r="E96" s="277"/>
      <c r="F96" s="278"/>
      <c r="G96" s="261"/>
      <c r="H96" s="423"/>
      <c r="I96" s="278"/>
      <c r="J96" s="278"/>
      <c r="K96" s="261"/>
      <c r="L96" s="423"/>
      <c r="M96" s="278"/>
      <c r="N96" s="278"/>
      <c r="O96" s="278"/>
      <c r="P96" s="278"/>
      <c r="Q96" s="261"/>
      <c r="R96" s="130"/>
      <c r="S96" s="133"/>
      <c r="T96" s="133"/>
      <c r="U96" s="133"/>
      <c r="V96" s="133"/>
      <c r="W96" s="281"/>
      <c r="X96" s="306">
        <f t="shared" si="1"/>
        <v>0</v>
      </c>
      <c r="Y96" s="312"/>
      <c r="Z96" s="307"/>
    </row>
    <row r="97" spans="1:26" ht="15.75" customHeight="1">
      <c r="A97" s="66"/>
      <c r="B97" s="428"/>
      <c r="C97" s="278"/>
      <c r="D97" s="261"/>
      <c r="E97" s="265"/>
      <c r="F97" s="278"/>
      <c r="G97" s="261"/>
      <c r="H97" s="429"/>
      <c r="I97" s="278"/>
      <c r="J97" s="278"/>
      <c r="K97" s="261"/>
      <c r="L97" s="429"/>
      <c r="M97" s="278"/>
      <c r="N97" s="278"/>
      <c r="O97" s="278"/>
      <c r="P97" s="278"/>
      <c r="Q97" s="261"/>
      <c r="R97" s="130"/>
      <c r="S97" s="133"/>
      <c r="T97" s="133"/>
      <c r="U97" s="133"/>
      <c r="V97" s="133"/>
      <c r="W97" s="281"/>
      <c r="X97" s="309">
        <f t="shared" si="1"/>
        <v>0</v>
      </c>
      <c r="Y97" s="312"/>
      <c r="Z97" s="307"/>
    </row>
    <row r="98" spans="1:26" ht="15.75" customHeight="1">
      <c r="A98" s="305" t="s">
        <v>208</v>
      </c>
      <c r="B98" s="278"/>
      <c r="C98" s="278"/>
      <c r="D98" s="278"/>
      <c r="E98" s="451">
        <f>SUM(E88:G97)</f>
        <v>0</v>
      </c>
      <c r="F98" s="312"/>
      <c r="G98" s="307"/>
      <c r="H98" s="306">
        <f>SUM(H88:K97)</f>
        <v>0</v>
      </c>
      <c r="I98" s="312"/>
      <c r="J98" s="312"/>
      <c r="K98" s="307"/>
      <c r="L98" s="306">
        <f>SUM(L88:Q97)</f>
        <v>0</v>
      </c>
      <c r="M98" s="312"/>
      <c r="N98" s="312"/>
      <c r="O98" s="312"/>
      <c r="P98" s="312"/>
      <c r="Q98" s="307"/>
      <c r="R98" s="130"/>
      <c r="S98" s="133"/>
      <c r="T98" s="133"/>
      <c r="U98" s="133"/>
      <c r="V98" s="133"/>
      <c r="W98" s="281"/>
      <c r="X98" s="306">
        <f>SUM(E98:W98)</f>
        <v>0</v>
      </c>
      <c r="Y98" s="312"/>
      <c r="Z98" s="307"/>
    </row>
    <row r="99" spans="1:26" ht="15.75" customHeight="1">
      <c r="A99" s="305" t="s">
        <v>350</v>
      </c>
      <c r="B99" s="278"/>
      <c r="C99" s="278"/>
      <c r="D99" s="278"/>
      <c r="E99" s="455">
        <f>E98+April!E99</f>
        <v>0</v>
      </c>
      <c r="F99" s="312"/>
      <c r="G99" s="307"/>
      <c r="H99" s="309">
        <f>H98+April!H99</f>
        <v>0</v>
      </c>
      <c r="I99" s="312"/>
      <c r="J99" s="312"/>
      <c r="K99" s="307"/>
      <c r="L99" s="309">
        <f>L98+April!L99</f>
        <v>0</v>
      </c>
      <c r="M99" s="312"/>
      <c r="N99" s="312"/>
      <c r="O99" s="312"/>
      <c r="P99" s="312"/>
      <c r="Q99" s="307"/>
      <c r="R99" s="270"/>
      <c r="S99" s="271"/>
      <c r="T99" s="271"/>
      <c r="U99" s="271"/>
      <c r="V99" s="271"/>
      <c r="W99" s="272"/>
      <c r="X99" s="309">
        <f>SUM(E99:W99)</f>
        <v>0</v>
      </c>
      <c r="Y99" s="312"/>
      <c r="Z99" s="307"/>
    </row>
    <row r="100" spans="1:26" ht="15.75" customHeight="1">
      <c r="A100" s="430"/>
      <c r="B100" s="278"/>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61"/>
    </row>
    <row r="101" spans="1:26" ht="15.75" customHeight="1">
      <c r="A101" s="431" t="s">
        <v>209</v>
      </c>
      <c r="B101" s="129"/>
      <c r="C101" s="129"/>
      <c r="D101" s="129"/>
      <c r="E101" s="129"/>
      <c r="F101" s="129"/>
      <c r="G101" s="129"/>
      <c r="H101" s="129"/>
      <c r="I101" s="129"/>
      <c r="J101" s="129"/>
      <c r="K101" s="129"/>
      <c r="L101" s="129"/>
      <c r="M101" s="129"/>
      <c r="N101" s="129"/>
      <c r="O101" s="129"/>
      <c r="P101" s="129"/>
      <c r="Q101" s="129"/>
      <c r="R101" s="129"/>
      <c r="S101" s="129"/>
      <c r="T101" s="129"/>
      <c r="U101" s="129"/>
      <c r="V101" s="129"/>
      <c r="W101" s="129"/>
      <c r="X101" s="129"/>
      <c r="Y101" s="129"/>
      <c r="Z101" s="269"/>
    </row>
    <row r="102" spans="1:26" ht="15.75" customHeight="1">
      <c r="A102" s="170" t="s">
        <v>210</v>
      </c>
      <c r="B102" s="133"/>
      <c r="C102" s="133"/>
      <c r="D102" s="133"/>
      <c r="E102" s="133"/>
      <c r="F102" s="133"/>
      <c r="G102" s="133"/>
      <c r="H102" s="133"/>
      <c r="I102" s="133"/>
      <c r="J102" s="133"/>
      <c r="K102" s="133"/>
      <c r="L102" s="133"/>
      <c r="M102" s="133"/>
      <c r="N102" s="133"/>
      <c r="O102" s="133"/>
      <c r="P102" s="133"/>
      <c r="Q102" s="133"/>
      <c r="R102" s="133"/>
      <c r="S102" s="133"/>
      <c r="T102" s="133"/>
      <c r="U102" s="133"/>
      <c r="V102" s="133"/>
      <c r="W102" s="133"/>
      <c r="X102" s="133"/>
      <c r="Y102" s="133"/>
      <c r="Z102" s="281"/>
    </row>
    <row r="103" spans="1:26" ht="15.75" customHeight="1">
      <c r="A103" s="133"/>
      <c r="B103" s="133"/>
      <c r="C103" s="133"/>
      <c r="D103" s="133"/>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281"/>
    </row>
    <row r="104" spans="1:26" ht="15.75" customHeight="1">
      <c r="A104" s="267" t="s">
        <v>204</v>
      </c>
      <c r="B104" s="261"/>
      <c r="C104" s="267" t="s">
        <v>205</v>
      </c>
      <c r="D104" s="278"/>
      <c r="E104" s="261"/>
      <c r="F104" s="267" t="s">
        <v>211</v>
      </c>
      <c r="G104" s="278"/>
      <c r="H104" s="278"/>
      <c r="I104" s="261"/>
      <c r="J104" s="267" t="s">
        <v>212</v>
      </c>
      <c r="K104" s="278"/>
      <c r="L104" s="278"/>
      <c r="M104" s="278"/>
      <c r="N104" s="278"/>
      <c r="O104" s="278"/>
      <c r="P104" s="278"/>
      <c r="Q104" s="278"/>
      <c r="R104" s="278"/>
      <c r="S104" s="278"/>
      <c r="T104" s="278"/>
      <c r="U104" s="278"/>
      <c r="V104" s="278"/>
      <c r="W104" s="278"/>
      <c r="X104" s="278"/>
      <c r="Y104" s="278"/>
      <c r="Z104" s="261"/>
    </row>
    <row r="105" spans="1:26" ht="15.75" customHeight="1">
      <c r="A105" s="427"/>
      <c r="B105" s="261"/>
      <c r="C105" s="277"/>
      <c r="D105" s="278"/>
      <c r="E105" s="261"/>
      <c r="F105" s="277"/>
      <c r="G105" s="278"/>
      <c r="H105" s="278"/>
      <c r="I105" s="261"/>
      <c r="J105" s="423"/>
      <c r="K105" s="278"/>
      <c r="L105" s="278"/>
      <c r="M105" s="278"/>
      <c r="N105" s="278"/>
      <c r="O105" s="278"/>
      <c r="P105" s="278"/>
      <c r="Q105" s="278"/>
      <c r="R105" s="278"/>
      <c r="S105" s="278"/>
      <c r="T105" s="278"/>
      <c r="U105" s="278"/>
      <c r="V105" s="278"/>
      <c r="W105" s="278"/>
      <c r="X105" s="278"/>
      <c r="Y105" s="278"/>
      <c r="Z105" s="261"/>
    </row>
    <row r="106" spans="1:26" ht="15.75" customHeight="1">
      <c r="A106" s="428"/>
      <c r="B106" s="261"/>
      <c r="C106" s="265"/>
      <c r="D106" s="278"/>
      <c r="E106" s="261"/>
      <c r="F106" s="265"/>
      <c r="G106" s="278"/>
      <c r="H106" s="278"/>
      <c r="I106" s="261"/>
      <c r="J106" s="429"/>
      <c r="K106" s="278"/>
      <c r="L106" s="278"/>
      <c r="M106" s="278"/>
      <c r="N106" s="278"/>
      <c r="O106" s="278"/>
      <c r="P106" s="278"/>
      <c r="Q106" s="278"/>
      <c r="R106" s="278"/>
      <c r="S106" s="278"/>
      <c r="T106" s="278"/>
      <c r="U106" s="278"/>
      <c r="V106" s="278"/>
      <c r="W106" s="278"/>
      <c r="X106" s="278"/>
      <c r="Y106" s="278"/>
      <c r="Z106" s="261"/>
    </row>
    <row r="107" spans="1:26" ht="15.75" customHeight="1">
      <c r="A107" s="427"/>
      <c r="B107" s="261"/>
      <c r="C107" s="277"/>
      <c r="D107" s="278"/>
      <c r="E107" s="261"/>
      <c r="F107" s="277"/>
      <c r="G107" s="278"/>
      <c r="H107" s="278"/>
      <c r="I107" s="261"/>
      <c r="J107" s="423"/>
      <c r="K107" s="278"/>
      <c r="L107" s="278"/>
      <c r="M107" s="278"/>
      <c r="N107" s="278"/>
      <c r="O107" s="278"/>
      <c r="P107" s="278"/>
      <c r="Q107" s="278"/>
      <c r="R107" s="278"/>
      <c r="S107" s="278"/>
      <c r="T107" s="278"/>
      <c r="U107" s="278"/>
      <c r="V107" s="278"/>
      <c r="W107" s="278"/>
      <c r="X107" s="278"/>
      <c r="Y107" s="278"/>
      <c r="Z107" s="261"/>
    </row>
    <row r="108" spans="1:26" ht="15.75" customHeight="1">
      <c r="A108" s="428"/>
      <c r="B108" s="261"/>
      <c r="C108" s="265"/>
      <c r="D108" s="278"/>
      <c r="E108" s="261"/>
      <c r="F108" s="265"/>
      <c r="G108" s="278"/>
      <c r="H108" s="278"/>
      <c r="I108" s="261"/>
      <c r="J108" s="429"/>
      <c r="K108" s="278"/>
      <c r="L108" s="278"/>
      <c r="M108" s="278"/>
      <c r="N108" s="278"/>
      <c r="O108" s="278"/>
      <c r="P108" s="278"/>
      <c r="Q108" s="278"/>
      <c r="R108" s="278"/>
      <c r="S108" s="278"/>
      <c r="T108" s="278"/>
      <c r="U108" s="278"/>
      <c r="V108" s="278"/>
      <c r="W108" s="278"/>
      <c r="X108" s="278"/>
      <c r="Y108" s="278"/>
      <c r="Z108" s="261"/>
    </row>
    <row r="109" spans="1:26" ht="18" customHeight="1">
      <c r="A109" s="427"/>
      <c r="B109" s="261"/>
      <c r="C109" s="277"/>
      <c r="D109" s="278"/>
      <c r="E109" s="261"/>
      <c r="F109" s="277"/>
      <c r="G109" s="278"/>
      <c r="H109" s="278"/>
      <c r="I109" s="261"/>
      <c r="J109" s="423"/>
      <c r="K109" s="278"/>
      <c r="L109" s="278"/>
      <c r="M109" s="278"/>
      <c r="N109" s="278"/>
      <c r="O109" s="278"/>
      <c r="P109" s="278"/>
      <c r="Q109" s="278"/>
      <c r="R109" s="278"/>
      <c r="S109" s="278"/>
      <c r="T109" s="278"/>
      <c r="U109" s="278"/>
      <c r="V109" s="278"/>
      <c r="W109" s="278"/>
      <c r="X109" s="278"/>
      <c r="Y109" s="278"/>
      <c r="Z109" s="261"/>
    </row>
    <row r="110" spans="1:26" ht="15.75" customHeight="1">
      <c r="A110" s="305" t="s">
        <v>213</v>
      </c>
      <c r="B110" s="278"/>
      <c r="C110" s="278"/>
      <c r="D110" s="278"/>
      <c r="E110" s="278"/>
      <c r="F110" s="278"/>
      <c r="G110" s="278"/>
      <c r="H110" s="278"/>
      <c r="I110" s="261"/>
      <c r="J110" s="309">
        <f>SUM(J105:Z109)</f>
        <v>0</v>
      </c>
      <c r="K110" s="312"/>
      <c r="L110" s="312"/>
      <c r="M110" s="312"/>
      <c r="N110" s="312"/>
      <c r="O110" s="312"/>
      <c r="P110" s="312"/>
      <c r="Q110" s="312"/>
      <c r="R110" s="312"/>
      <c r="S110" s="312"/>
      <c r="T110" s="312"/>
      <c r="U110" s="312"/>
      <c r="V110" s="312"/>
      <c r="W110" s="312"/>
      <c r="X110" s="312"/>
      <c r="Y110" s="312"/>
      <c r="Z110" s="307"/>
    </row>
    <row r="111" spans="1:26" ht="15.75" customHeight="1">
      <c r="A111" s="305" t="s">
        <v>349</v>
      </c>
      <c r="B111" s="278"/>
      <c r="C111" s="278"/>
      <c r="D111" s="278"/>
      <c r="E111" s="278"/>
      <c r="F111" s="278"/>
      <c r="G111" s="278"/>
      <c r="H111" s="278"/>
      <c r="I111" s="261"/>
      <c r="J111" s="306">
        <f>J110+April!J111</f>
        <v>0</v>
      </c>
      <c r="K111" s="312"/>
      <c r="L111" s="312"/>
      <c r="M111" s="312"/>
      <c r="N111" s="312"/>
      <c r="O111" s="312"/>
      <c r="P111" s="312"/>
      <c r="Q111" s="312"/>
      <c r="R111" s="312"/>
      <c r="S111" s="312"/>
      <c r="T111" s="312"/>
      <c r="U111" s="312"/>
      <c r="V111" s="312"/>
      <c r="W111" s="312"/>
      <c r="X111" s="312"/>
      <c r="Y111" s="312"/>
      <c r="Z111" s="307"/>
    </row>
    <row r="112" spans="1:26" ht="15.75" customHeight="1">
      <c r="A112" s="482"/>
      <c r="B112" s="131"/>
      <c r="C112" s="131"/>
      <c r="D112" s="131"/>
      <c r="E112" s="131"/>
      <c r="F112" s="131"/>
      <c r="G112" s="131"/>
      <c r="H112" s="131"/>
      <c r="I112" s="131"/>
      <c r="J112" s="131"/>
      <c r="K112" s="131"/>
      <c r="L112" s="131"/>
      <c r="M112" s="131"/>
      <c r="N112" s="131"/>
      <c r="O112" s="131"/>
      <c r="P112" s="131"/>
      <c r="Q112" s="131"/>
      <c r="R112" s="131"/>
      <c r="S112" s="131"/>
      <c r="T112" s="131"/>
      <c r="U112" s="131"/>
      <c r="V112" s="131"/>
      <c r="W112" s="131"/>
      <c r="X112" s="131"/>
      <c r="Y112" s="131"/>
      <c r="Z112" s="281"/>
    </row>
    <row r="113" spans="1:26" ht="15.75" customHeight="1">
      <c r="A113" s="421" t="s">
        <v>214</v>
      </c>
      <c r="B113" s="278"/>
      <c r="C113" s="278"/>
      <c r="D113" s="278"/>
      <c r="E113" s="278"/>
      <c r="F113" s="278"/>
      <c r="G113" s="278"/>
      <c r="H113" s="278"/>
      <c r="I113" s="278"/>
      <c r="J113" s="278"/>
      <c r="K113" s="278"/>
      <c r="L113" s="278"/>
      <c r="M113" s="278"/>
      <c r="N113" s="278"/>
      <c r="O113" s="278"/>
      <c r="P113" s="278"/>
      <c r="Q113" s="278"/>
      <c r="R113" s="278"/>
      <c r="S113" s="278"/>
      <c r="T113" s="278"/>
      <c r="U113" s="278"/>
      <c r="V113" s="278"/>
      <c r="W113" s="278"/>
      <c r="X113" s="278"/>
      <c r="Y113" s="278"/>
      <c r="Z113" s="261"/>
    </row>
    <row r="114" spans="1:26" ht="15.75" customHeight="1">
      <c r="A114" s="422" t="s">
        <v>215</v>
      </c>
      <c r="B114" s="129"/>
      <c r="C114" s="129"/>
      <c r="D114" s="129"/>
      <c r="E114" s="129"/>
      <c r="F114" s="129"/>
      <c r="G114" s="129"/>
      <c r="H114" s="129"/>
      <c r="I114" s="129"/>
      <c r="J114" s="129"/>
      <c r="K114" s="129"/>
      <c r="L114" s="129"/>
      <c r="M114" s="129"/>
      <c r="N114" s="129"/>
      <c r="O114" s="129"/>
      <c r="P114" s="129"/>
      <c r="Q114" s="129"/>
      <c r="R114" s="129"/>
      <c r="S114" s="129"/>
      <c r="T114" s="129"/>
      <c r="U114" s="129"/>
      <c r="V114" s="129"/>
      <c r="W114" s="129"/>
      <c r="X114" s="129"/>
      <c r="Y114" s="129"/>
      <c r="Z114" s="269"/>
    </row>
    <row r="115" spans="1:26" ht="15.75" customHeight="1">
      <c r="A115" s="270"/>
      <c r="B115" s="271"/>
      <c r="C115" s="271"/>
      <c r="D115" s="271"/>
      <c r="E115" s="271"/>
      <c r="F115" s="271"/>
      <c r="G115" s="271"/>
      <c r="H115" s="271"/>
      <c r="I115" s="271"/>
      <c r="J115" s="271"/>
      <c r="K115" s="271"/>
      <c r="L115" s="271"/>
      <c r="M115" s="271"/>
      <c r="N115" s="271"/>
      <c r="O115" s="271"/>
      <c r="P115" s="271"/>
      <c r="Q115" s="271"/>
      <c r="R115" s="271"/>
      <c r="S115" s="271"/>
      <c r="T115" s="271"/>
      <c r="U115" s="271"/>
      <c r="V115" s="271"/>
      <c r="W115" s="271"/>
      <c r="X115" s="271"/>
      <c r="Y115" s="271"/>
      <c r="Z115" s="272"/>
    </row>
    <row r="116" spans="1:26" ht="15.75" customHeight="1">
      <c r="A116" s="267" t="s">
        <v>204</v>
      </c>
      <c r="B116" s="261"/>
      <c r="C116" s="267" t="s">
        <v>216</v>
      </c>
      <c r="D116" s="278"/>
      <c r="E116" s="278"/>
      <c r="F116" s="278"/>
      <c r="G116" s="278"/>
      <c r="H116" s="278"/>
      <c r="I116" s="261"/>
      <c r="J116" s="267" t="s">
        <v>217</v>
      </c>
      <c r="K116" s="278"/>
      <c r="L116" s="278"/>
      <c r="M116" s="278"/>
      <c r="N116" s="278"/>
      <c r="O116" s="278"/>
      <c r="P116" s="278"/>
      <c r="Q116" s="278"/>
      <c r="R116" s="278"/>
      <c r="S116" s="278"/>
      <c r="T116" s="278"/>
      <c r="U116" s="278"/>
      <c r="V116" s="278"/>
      <c r="W116" s="278"/>
      <c r="X116" s="278"/>
      <c r="Y116" s="278"/>
      <c r="Z116" s="261"/>
    </row>
    <row r="117" spans="1:26" ht="15.75" customHeight="1">
      <c r="A117" s="427"/>
      <c r="B117" s="261"/>
      <c r="C117" s="277"/>
      <c r="D117" s="278"/>
      <c r="E117" s="278"/>
      <c r="F117" s="278"/>
      <c r="G117" s="278"/>
      <c r="H117" s="278"/>
      <c r="I117" s="261"/>
      <c r="J117" s="423"/>
      <c r="K117" s="278"/>
      <c r="L117" s="278"/>
      <c r="M117" s="278"/>
      <c r="N117" s="278"/>
      <c r="O117" s="278"/>
      <c r="P117" s="278"/>
      <c r="Q117" s="278"/>
      <c r="R117" s="278"/>
      <c r="S117" s="278"/>
      <c r="T117" s="278"/>
      <c r="U117" s="278"/>
      <c r="V117" s="278"/>
      <c r="W117" s="278"/>
      <c r="X117" s="278"/>
      <c r="Y117" s="278"/>
      <c r="Z117" s="261"/>
    </row>
    <row r="118" spans="1:26" ht="15.75" customHeight="1">
      <c r="A118" s="265"/>
      <c r="B118" s="261"/>
      <c r="C118" s="265"/>
      <c r="D118" s="278"/>
      <c r="E118" s="278"/>
      <c r="F118" s="278"/>
      <c r="G118" s="278"/>
      <c r="H118" s="278"/>
      <c r="I118" s="261"/>
      <c r="J118" s="429"/>
      <c r="K118" s="278"/>
      <c r="L118" s="278"/>
      <c r="M118" s="278"/>
      <c r="N118" s="278"/>
      <c r="O118" s="278"/>
      <c r="P118" s="278"/>
      <c r="Q118" s="278"/>
      <c r="R118" s="278"/>
      <c r="S118" s="278"/>
      <c r="T118" s="278"/>
      <c r="U118" s="278"/>
      <c r="V118" s="278"/>
      <c r="W118" s="278"/>
      <c r="X118" s="278"/>
      <c r="Y118" s="278"/>
      <c r="Z118" s="261"/>
    </row>
    <row r="119" spans="1:26" ht="15.75" customHeight="1">
      <c r="A119" s="427"/>
      <c r="B119" s="261"/>
      <c r="C119" s="277"/>
      <c r="D119" s="278"/>
      <c r="E119" s="278"/>
      <c r="F119" s="278"/>
      <c r="G119" s="278"/>
      <c r="H119" s="278"/>
      <c r="I119" s="261"/>
      <c r="J119" s="423"/>
      <c r="K119" s="278"/>
      <c r="L119" s="278"/>
      <c r="M119" s="278"/>
      <c r="N119" s="278"/>
      <c r="O119" s="278"/>
      <c r="P119" s="278"/>
      <c r="Q119" s="278"/>
      <c r="R119" s="278"/>
      <c r="S119" s="278"/>
      <c r="T119" s="278"/>
      <c r="U119" s="278"/>
      <c r="V119" s="278"/>
      <c r="W119" s="278"/>
      <c r="X119" s="278"/>
      <c r="Y119" s="278"/>
      <c r="Z119" s="261"/>
    </row>
    <row r="120" spans="1:26" ht="15.75" customHeight="1">
      <c r="A120" s="428"/>
      <c r="B120" s="261"/>
      <c r="C120" s="265"/>
      <c r="D120" s="278"/>
      <c r="E120" s="278"/>
      <c r="F120" s="278"/>
      <c r="G120" s="278"/>
      <c r="H120" s="278"/>
      <c r="I120" s="261"/>
      <c r="J120" s="429"/>
      <c r="K120" s="278"/>
      <c r="L120" s="278"/>
      <c r="M120" s="278"/>
      <c r="N120" s="278"/>
      <c r="O120" s="278"/>
      <c r="P120" s="278"/>
      <c r="Q120" s="278"/>
      <c r="R120" s="278"/>
      <c r="S120" s="278"/>
      <c r="T120" s="278"/>
      <c r="U120" s="278"/>
      <c r="V120" s="278"/>
      <c r="W120" s="278"/>
      <c r="X120" s="278"/>
      <c r="Y120" s="278"/>
      <c r="Z120" s="261"/>
    </row>
    <row r="121" spans="1:26" ht="18" customHeight="1">
      <c r="A121" s="427"/>
      <c r="B121" s="261"/>
      <c r="C121" s="277"/>
      <c r="D121" s="278"/>
      <c r="E121" s="278"/>
      <c r="F121" s="278"/>
      <c r="G121" s="278"/>
      <c r="H121" s="278"/>
      <c r="I121" s="261"/>
      <c r="J121" s="423"/>
      <c r="K121" s="278"/>
      <c r="L121" s="278"/>
      <c r="M121" s="278"/>
      <c r="N121" s="278"/>
      <c r="O121" s="278"/>
      <c r="P121" s="278"/>
      <c r="Q121" s="278"/>
      <c r="R121" s="278"/>
      <c r="S121" s="278"/>
      <c r="T121" s="278"/>
      <c r="U121" s="278"/>
      <c r="V121" s="278"/>
      <c r="W121" s="278"/>
      <c r="X121" s="278"/>
      <c r="Y121" s="278"/>
      <c r="Z121" s="261"/>
    </row>
    <row r="122" spans="1:26" ht="15.75" customHeight="1">
      <c r="A122" s="428"/>
      <c r="B122" s="261"/>
      <c r="C122" s="265"/>
      <c r="D122" s="278"/>
      <c r="E122" s="278"/>
      <c r="F122" s="278"/>
      <c r="G122" s="278"/>
      <c r="H122" s="278"/>
      <c r="I122" s="261"/>
      <c r="J122" s="429"/>
      <c r="K122" s="278"/>
      <c r="L122" s="278"/>
      <c r="M122" s="278"/>
      <c r="N122" s="278"/>
      <c r="O122" s="278"/>
      <c r="P122" s="278"/>
      <c r="Q122" s="278"/>
      <c r="R122" s="278"/>
      <c r="S122" s="278"/>
      <c r="T122" s="278"/>
      <c r="U122" s="278"/>
      <c r="V122" s="278"/>
      <c r="W122" s="278"/>
      <c r="X122" s="278"/>
      <c r="Y122" s="278"/>
      <c r="Z122" s="261"/>
    </row>
    <row r="123" spans="1:26" ht="15.75" customHeight="1">
      <c r="A123" s="427"/>
      <c r="B123" s="261"/>
      <c r="C123" s="277"/>
      <c r="D123" s="278"/>
      <c r="E123" s="278"/>
      <c r="F123" s="278"/>
      <c r="G123" s="278"/>
      <c r="H123" s="278"/>
      <c r="I123" s="261"/>
      <c r="J123" s="423"/>
      <c r="K123" s="278"/>
      <c r="L123" s="278"/>
      <c r="M123" s="278"/>
      <c r="N123" s="278"/>
      <c r="O123" s="278"/>
      <c r="P123" s="278"/>
      <c r="Q123" s="278"/>
      <c r="R123" s="278"/>
      <c r="S123" s="278"/>
      <c r="T123" s="278"/>
      <c r="U123" s="278"/>
      <c r="V123" s="278"/>
      <c r="W123" s="278"/>
      <c r="X123" s="278"/>
      <c r="Y123" s="278"/>
      <c r="Z123" s="261"/>
    </row>
    <row r="124" spans="1:26" ht="15.75" customHeight="1">
      <c r="A124" s="428"/>
      <c r="B124" s="261"/>
      <c r="C124" s="265"/>
      <c r="D124" s="278"/>
      <c r="E124" s="278"/>
      <c r="F124" s="278"/>
      <c r="G124" s="278"/>
      <c r="H124" s="278"/>
      <c r="I124" s="261"/>
      <c r="J124" s="429"/>
      <c r="K124" s="278"/>
      <c r="L124" s="278"/>
      <c r="M124" s="278"/>
      <c r="N124" s="278"/>
      <c r="O124" s="278"/>
      <c r="P124" s="278"/>
      <c r="Q124" s="278"/>
      <c r="R124" s="278"/>
      <c r="S124" s="278"/>
      <c r="T124" s="278"/>
      <c r="U124" s="278"/>
      <c r="V124" s="278"/>
      <c r="W124" s="278"/>
      <c r="X124" s="278"/>
      <c r="Y124" s="278"/>
      <c r="Z124" s="261"/>
    </row>
    <row r="125" spans="1:26" ht="15.75" customHeight="1">
      <c r="A125" s="427"/>
      <c r="B125" s="261"/>
      <c r="C125" s="277"/>
      <c r="D125" s="278"/>
      <c r="E125" s="278"/>
      <c r="F125" s="278"/>
      <c r="G125" s="278"/>
      <c r="H125" s="278"/>
      <c r="I125" s="261"/>
      <c r="J125" s="423"/>
      <c r="K125" s="278"/>
      <c r="L125" s="278"/>
      <c r="M125" s="278"/>
      <c r="N125" s="278"/>
      <c r="O125" s="278"/>
      <c r="P125" s="278"/>
      <c r="Q125" s="278"/>
      <c r="R125" s="278"/>
      <c r="S125" s="278"/>
      <c r="T125" s="278"/>
      <c r="U125" s="278"/>
      <c r="V125" s="278"/>
      <c r="W125" s="278"/>
      <c r="X125" s="278"/>
      <c r="Y125" s="278"/>
      <c r="Z125" s="261"/>
    </row>
    <row r="126" spans="1:26" ht="15.75" customHeight="1">
      <c r="A126" s="428"/>
      <c r="B126" s="261"/>
      <c r="C126" s="265"/>
      <c r="D126" s="278"/>
      <c r="E126" s="278"/>
      <c r="F126" s="278"/>
      <c r="G126" s="278"/>
      <c r="H126" s="278"/>
      <c r="I126" s="261"/>
      <c r="J126" s="429"/>
      <c r="K126" s="278"/>
      <c r="L126" s="278"/>
      <c r="M126" s="278"/>
      <c r="N126" s="278"/>
      <c r="O126" s="278"/>
      <c r="P126" s="278"/>
      <c r="Q126" s="278"/>
      <c r="R126" s="278"/>
      <c r="S126" s="278"/>
      <c r="T126" s="278"/>
      <c r="U126" s="278"/>
      <c r="V126" s="278"/>
      <c r="W126" s="278"/>
      <c r="X126" s="278"/>
      <c r="Y126" s="278"/>
      <c r="Z126" s="261"/>
    </row>
    <row r="127" spans="1:26" ht="15.75" customHeight="1">
      <c r="A127" s="305" t="s">
        <v>218</v>
      </c>
      <c r="B127" s="278"/>
      <c r="C127" s="278"/>
      <c r="D127" s="278"/>
      <c r="E127" s="278"/>
      <c r="F127" s="278"/>
      <c r="G127" s="278"/>
      <c r="H127" s="278"/>
      <c r="I127" s="261"/>
      <c r="J127" s="306">
        <f>SUM(J117:Z126)</f>
        <v>0</v>
      </c>
      <c r="K127" s="312"/>
      <c r="L127" s="312"/>
      <c r="M127" s="312"/>
      <c r="N127" s="312"/>
      <c r="O127" s="312"/>
      <c r="P127" s="312"/>
      <c r="Q127" s="312"/>
      <c r="R127" s="312"/>
      <c r="S127" s="312"/>
      <c r="T127" s="312"/>
      <c r="U127" s="312"/>
      <c r="V127" s="312"/>
      <c r="W127" s="312"/>
      <c r="X127" s="312"/>
      <c r="Y127" s="312"/>
      <c r="Z127" s="307"/>
    </row>
    <row r="128" spans="1:26" ht="15.75" customHeight="1">
      <c r="A128" s="305" t="s">
        <v>330</v>
      </c>
      <c r="B128" s="278"/>
      <c r="C128" s="278"/>
      <c r="D128" s="278"/>
      <c r="E128" s="278"/>
      <c r="F128" s="278"/>
      <c r="G128" s="278"/>
      <c r="H128" s="278"/>
      <c r="I128" s="261"/>
      <c r="J128" s="309">
        <f>J127+April!J128</f>
        <v>0</v>
      </c>
      <c r="K128" s="312"/>
      <c r="L128" s="312"/>
      <c r="M128" s="312"/>
      <c r="N128" s="312"/>
      <c r="O128" s="312"/>
      <c r="P128" s="312"/>
      <c r="Q128" s="312"/>
      <c r="R128" s="312"/>
      <c r="S128" s="312"/>
      <c r="T128" s="312"/>
      <c r="U128" s="312"/>
      <c r="V128" s="312"/>
      <c r="W128" s="312"/>
      <c r="X128" s="312"/>
      <c r="Y128" s="312"/>
      <c r="Z128" s="307"/>
    </row>
    <row r="129" spans="1:26" ht="15.75" customHeight="1">
      <c r="A129" s="465"/>
      <c r="B129" s="278"/>
      <c r="C129" s="278"/>
      <c r="D129" s="278"/>
      <c r="E129" s="278"/>
      <c r="F129" s="278"/>
      <c r="G129" s="278"/>
      <c r="H129" s="278"/>
      <c r="I129" s="278"/>
      <c r="J129" s="278"/>
      <c r="K129" s="278"/>
      <c r="L129" s="278"/>
      <c r="M129" s="278"/>
      <c r="N129" s="278"/>
      <c r="O129" s="278"/>
      <c r="P129" s="278"/>
      <c r="Q129" s="278"/>
      <c r="R129" s="278"/>
      <c r="S129" s="278"/>
      <c r="T129" s="278"/>
      <c r="U129" s="278"/>
      <c r="V129" s="278"/>
      <c r="W129" s="278"/>
      <c r="X129" s="278"/>
      <c r="Y129" s="278"/>
      <c r="Z129" s="261"/>
    </row>
    <row r="130" spans="1:26" ht="15.75" customHeight="1">
      <c r="A130" s="435" t="s">
        <v>219</v>
      </c>
      <c r="B130" s="129"/>
      <c r="C130" s="129"/>
      <c r="D130" s="129"/>
      <c r="E130" s="129"/>
      <c r="F130" s="129"/>
      <c r="G130" s="129"/>
      <c r="H130" s="129"/>
      <c r="I130" s="129"/>
      <c r="J130" s="129"/>
      <c r="K130" s="129"/>
      <c r="L130" s="129"/>
      <c r="M130" s="129"/>
      <c r="N130" s="129"/>
      <c r="O130" s="129"/>
      <c r="P130" s="129"/>
      <c r="Q130" s="129"/>
      <c r="R130" s="129"/>
      <c r="S130" s="129"/>
      <c r="T130" s="129"/>
      <c r="U130" s="129"/>
      <c r="V130" s="129"/>
      <c r="W130" s="129"/>
      <c r="X130" s="129"/>
      <c r="Y130" s="129"/>
      <c r="Z130" s="269"/>
    </row>
    <row r="131" spans="1:26" ht="15.75" customHeight="1">
      <c r="A131" s="270"/>
      <c r="B131" s="271"/>
      <c r="C131" s="271"/>
      <c r="D131" s="271"/>
      <c r="E131" s="271"/>
      <c r="F131" s="271"/>
      <c r="G131" s="271"/>
      <c r="H131" s="271"/>
      <c r="I131" s="271"/>
      <c r="J131" s="271"/>
      <c r="K131" s="271"/>
      <c r="L131" s="271"/>
      <c r="M131" s="271"/>
      <c r="N131" s="271"/>
      <c r="O131" s="271"/>
      <c r="P131" s="271"/>
      <c r="Q131" s="271"/>
      <c r="R131" s="271"/>
      <c r="S131" s="271"/>
      <c r="T131" s="271"/>
      <c r="U131" s="271"/>
      <c r="V131" s="271"/>
      <c r="W131" s="271"/>
      <c r="X131" s="271"/>
      <c r="Y131" s="271"/>
      <c r="Z131" s="272"/>
    </row>
    <row r="132" spans="1:26" ht="15.75" customHeight="1">
      <c r="A132" s="422" t="s">
        <v>220</v>
      </c>
      <c r="B132" s="129"/>
      <c r="C132" s="129"/>
      <c r="D132" s="129"/>
      <c r="E132" s="129"/>
      <c r="F132" s="129"/>
      <c r="G132" s="129"/>
      <c r="H132" s="129"/>
      <c r="I132" s="129"/>
      <c r="J132" s="129"/>
      <c r="K132" s="129"/>
      <c r="L132" s="129"/>
      <c r="M132" s="129"/>
      <c r="N132" s="129"/>
      <c r="O132" s="129"/>
      <c r="P132" s="129"/>
      <c r="Q132" s="129"/>
      <c r="R132" s="129"/>
      <c r="S132" s="129"/>
      <c r="T132" s="129"/>
      <c r="U132" s="129"/>
      <c r="V132" s="129"/>
      <c r="W132" s="129"/>
      <c r="X132" s="129"/>
      <c r="Y132" s="129"/>
      <c r="Z132" s="269"/>
    </row>
    <row r="133" spans="1:26" ht="15.75" customHeight="1">
      <c r="A133" s="130"/>
      <c r="B133" s="133"/>
      <c r="C133" s="133"/>
      <c r="D133" s="133"/>
      <c r="E133" s="133"/>
      <c r="F133" s="133"/>
      <c r="G133" s="133"/>
      <c r="H133" s="133"/>
      <c r="I133" s="133"/>
      <c r="J133" s="133"/>
      <c r="K133" s="133"/>
      <c r="L133" s="133"/>
      <c r="M133" s="133"/>
      <c r="N133" s="133"/>
      <c r="O133" s="133"/>
      <c r="P133" s="133"/>
      <c r="Q133" s="133"/>
      <c r="R133" s="133"/>
      <c r="S133" s="133"/>
      <c r="T133" s="133"/>
      <c r="U133" s="133"/>
      <c r="V133" s="133"/>
      <c r="W133" s="133"/>
      <c r="X133" s="133"/>
      <c r="Y133" s="133"/>
      <c r="Z133" s="281"/>
    </row>
    <row r="134" spans="1:26" ht="15.75" customHeight="1">
      <c r="A134" s="130"/>
      <c r="B134" s="133"/>
      <c r="C134" s="133"/>
      <c r="D134" s="133"/>
      <c r="E134" s="133"/>
      <c r="F134" s="133"/>
      <c r="G134" s="133"/>
      <c r="H134" s="133"/>
      <c r="I134" s="133"/>
      <c r="J134" s="133"/>
      <c r="K134" s="133"/>
      <c r="L134" s="133"/>
      <c r="M134" s="133"/>
      <c r="N134" s="133"/>
      <c r="O134" s="133"/>
      <c r="P134" s="133"/>
      <c r="Q134" s="133"/>
      <c r="R134" s="133"/>
      <c r="S134" s="133"/>
      <c r="T134" s="133"/>
      <c r="U134" s="133"/>
      <c r="V134" s="133"/>
      <c r="W134" s="133"/>
      <c r="X134" s="133"/>
      <c r="Y134" s="133"/>
      <c r="Z134" s="281"/>
    </row>
    <row r="135" spans="1:26" ht="15.75" customHeight="1">
      <c r="A135" s="270"/>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2"/>
    </row>
    <row r="136" spans="1:26" ht="15.75" customHeight="1">
      <c r="A136" s="471" t="s">
        <v>204</v>
      </c>
      <c r="B136" s="269"/>
      <c r="C136" s="471" t="s">
        <v>221</v>
      </c>
      <c r="D136" s="129"/>
      <c r="E136" s="269"/>
      <c r="F136" s="466" t="s">
        <v>222</v>
      </c>
      <c r="G136" s="467" t="s">
        <v>223</v>
      </c>
      <c r="H136" s="468" t="s">
        <v>224</v>
      </c>
      <c r="I136" s="469" t="s">
        <v>225</v>
      </c>
      <c r="J136" s="432" t="s">
        <v>104</v>
      </c>
      <c r="K136" s="432" t="s">
        <v>105</v>
      </c>
      <c r="L136" s="432" t="s">
        <v>106</v>
      </c>
      <c r="M136" s="432" t="s">
        <v>107</v>
      </c>
      <c r="N136" s="432" t="s">
        <v>332</v>
      </c>
      <c r="O136" s="433" t="s">
        <v>108</v>
      </c>
      <c r="P136" s="472" t="s">
        <v>109</v>
      </c>
      <c r="Q136" s="434" t="s">
        <v>110</v>
      </c>
      <c r="R136" s="434" t="s">
        <v>111</v>
      </c>
      <c r="S136" s="434" t="s">
        <v>327</v>
      </c>
      <c r="T136" s="434" t="s">
        <v>112</v>
      </c>
      <c r="U136" s="434" t="s">
        <v>113</v>
      </c>
      <c r="V136" s="434" t="s">
        <v>114</v>
      </c>
      <c r="W136" s="434" t="s">
        <v>115</v>
      </c>
      <c r="X136" s="434" t="s">
        <v>116</v>
      </c>
      <c r="Y136" s="434" t="s">
        <v>117</v>
      </c>
      <c r="Z136" s="434" t="s">
        <v>118</v>
      </c>
    </row>
    <row r="137" spans="1:26" ht="15.75" customHeight="1">
      <c r="A137" s="270"/>
      <c r="B137" s="272"/>
      <c r="C137" s="270"/>
      <c r="D137" s="271"/>
      <c r="E137" s="272"/>
      <c r="F137" s="275"/>
      <c r="G137" s="275"/>
      <c r="H137" s="275"/>
      <c r="I137" s="275"/>
      <c r="J137" s="275"/>
      <c r="K137" s="275"/>
      <c r="L137" s="275"/>
      <c r="M137" s="275"/>
      <c r="N137" s="275"/>
      <c r="O137" s="275"/>
      <c r="P137" s="275"/>
      <c r="Q137" s="275"/>
      <c r="R137" s="275"/>
      <c r="S137" s="275"/>
      <c r="T137" s="275"/>
      <c r="U137" s="275"/>
      <c r="V137" s="275"/>
      <c r="W137" s="275"/>
      <c r="X137" s="275"/>
      <c r="Y137" s="275"/>
      <c r="Z137" s="275"/>
    </row>
    <row r="138" spans="1:26" ht="15" customHeight="1">
      <c r="A138" s="427"/>
      <c r="B138" s="261"/>
      <c r="C138" s="279"/>
      <c r="D138" s="278"/>
      <c r="E138" s="261"/>
      <c r="F138" s="75"/>
      <c r="G138" s="76"/>
      <c r="H138" s="77"/>
      <c r="I138" s="78"/>
      <c r="J138" s="71"/>
      <c r="K138" s="71"/>
      <c r="L138" s="71"/>
      <c r="M138" s="71"/>
      <c r="N138" s="71"/>
      <c r="O138" s="72"/>
      <c r="P138" s="73"/>
      <c r="Q138" s="74"/>
      <c r="R138" s="74"/>
      <c r="S138" s="74"/>
      <c r="T138" s="74"/>
      <c r="U138" s="74"/>
      <c r="V138" s="74"/>
      <c r="W138" s="74"/>
      <c r="X138" s="74"/>
      <c r="Y138" s="74"/>
      <c r="Z138" s="74"/>
    </row>
    <row r="139" spans="1:26" ht="15" customHeight="1">
      <c r="A139" s="427"/>
      <c r="B139" s="261"/>
      <c r="C139" s="279"/>
      <c r="D139" s="278"/>
      <c r="E139" s="261"/>
      <c r="F139" s="75"/>
      <c r="G139" s="76"/>
      <c r="H139" s="77"/>
      <c r="I139" s="78"/>
      <c r="J139" s="71"/>
      <c r="K139" s="71"/>
      <c r="L139" s="71"/>
      <c r="M139" s="71"/>
      <c r="N139" s="71"/>
      <c r="O139" s="72"/>
      <c r="P139" s="73"/>
      <c r="Q139" s="74"/>
      <c r="R139" s="74"/>
      <c r="S139" s="74"/>
      <c r="T139" s="74"/>
      <c r="U139" s="74"/>
      <c r="V139" s="74"/>
      <c r="W139" s="74"/>
      <c r="X139" s="74"/>
      <c r="Y139" s="74"/>
      <c r="Z139" s="74"/>
    </row>
    <row r="140" spans="1:26" ht="15.75" customHeight="1">
      <c r="A140" s="427"/>
      <c r="B140" s="261"/>
      <c r="C140" s="279"/>
      <c r="D140" s="278"/>
      <c r="E140" s="261"/>
      <c r="F140" s="75"/>
      <c r="G140" s="76"/>
      <c r="H140" s="77"/>
      <c r="I140" s="78"/>
      <c r="J140" s="71"/>
      <c r="K140" s="71"/>
      <c r="L140" s="71"/>
      <c r="M140" s="71"/>
      <c r="N140" s="71"/>
      <c r="O140" s="72"/>
      <c r="P140" s="73"/>
      <c r="Q140" s="74"/>
      <c r="R140" s="74"/>
      <c r="S140" s="74"/>
      <c r="T140" s="74"/>
      <c r="U140" s="74"/>
      <c r="V140" s="74"/>
      <c r="W140" s="74"/>
      <c r="X140" s="74"/>
      <c r="Y140" s="74"/>
      <c r="Z140" s="74"/>
    </row>
    <row r="141" spans="1:26" ht="15.75" customHeight="1">
      <c r="A141" s="427"/>
      <c r="B141" s="261"/>
      <c r="C141" s="279"/>
      <c r="D141" s="278"/>
      <c r="E141" s="261"/>
      <c r="F141" s="75"/>
      <c r="G141" s="76"/>
      <c r="H141" s="77"/>
      <c r="I141" s="78"/>
      <c r="J141" s="71"/>
      <c r="K141" s="71"/>
      <c r="L141" s="71"/>
      <c r="M141" s="71"/>
      <c r="N141" s="71"/>
      <c r="O141" s="72"/>
      <c r="P141" s="73"/>
      <c r="Q141" s="74"/>
      <c r="R141" s="74"/>
      <c r="S141" s="74"/>
      <c r="T141" s="74"/>
      <c r="U141" s="74"/>
      <c r="V141" s="74"/>
      <c r="W141" s="74"/>
      <c r="X141" s="74"/>
      <c r="Y141" s="74"/>
      <c r="Z141" s="74"/>
    </row>
    <row r="142" spans="1:26" ht="15.75" customHeight="1">
      <c r="A142" s="427"/>
      <c r="B142" s="261"/>
      <c r="C142" s="279"/>
      <c r="D142" s="278"/>
      <c r="E142" s="261"/>
      <c r="F142" s="75"/>
      <c r="G142" s="76"/>
      <c r="H142" s="77"/>
      <c r="I142" s="78"/>
      <c r="J142" s="71"/>
      <c r="K142" s="71"/>
      <c r="L142" s="71"/>
      <c r="M142" s="71"/>
      <c r="N142" s="71"/>
      <c r="O142" s="72"/>
      <c r="P142" s="73"/>
      <c r="Q142" s="74"/>
      <c r="R142" s="74"/>
      <c r="S142" s="74"/>
      <c r="T142" s="74"/>
      <c r="U142" s="74"/>
      <c r="V142" s="74"/>
      <c r="W142" s="74"/>
      <c r="X142" s="74"/>
      <c r="Y142" s="74"/>
      <c r="Z142" s="74"/>
    </row>
    <row r="143" spans="1:26" ht="15" customHeight="1">
      <c r="A143" s="427"/>
      <c r="B143" s="261"/>
      <c r="C143" s="279"/>
      <c r="D143" s="278"/>
      <c r="E143" s="261"/>
      <c r="F143" s="75"/>
      <c r="G143" s="76"/>
      <c r="H143" s="77"/>
      <c r="I143" s="78"/>
      <c r="J143" s="71"/>
      <c r="K143" s="71"/>
      <c r="L143" s="71"/>
      <c r="M143" s="71"/>
      <c r="N143" s="71"/>
      <c r="O143" s="72"/>
      <c r="P143" s="73"/>
      <c r="Q143" s="74"/>
      <c r="R143" s="74"/>
      <c r="S143" s="74"/>
      <c r="T143" s="74"/>
      <c r="U143" s="74"/>
      <c r="V143" s="74"/>
      <c r="W143" s="74"/>
      <c r="X143" s="74"/>
      <c r="Y143" s="74"/>
      <c r="Z143" s="74"/>
    </row>
    <row r="144" spans="1:26" ht="15.75" customHeight="1">
      <c r="A144" s="427"/>
      <c r="B144" s="261"/>
      <c r="C144" s="279"/>
      <c r="D144" s="278"/>
      <c r="E144" s="261"/>
      <c r="F144" s="75"/>
      <c r="G144" s="76"/>
      <c r="H144" s="77"/>
      <c r="I144" s="78"/>
      <c r="J144" s="71"/>
      <c r="K144" s="71"/>
      <c r="L144" s="71"/>
      <c r="M144" s="71"/>
      <c r="N144" s="71"/>
      <c r="O144" s="72"/>
      <c r="P144" s="73"/>
      <c r="Q144" s="74"/>
      <c r="R144" s="74"/>
      <c r="S144" s="74"/>
      <c r="T144" s="74"/>
      <c r="U144" s="74"/>
      <c r="V144" s="74"/>
      <c r="W144" s="74"/>
      <c r="X144" s="74"/>
      <c r="Y144" s="74"/>
      <c r="Z144" s="74"/>
    </row>
    <row r="145" spans="1:26" ht="15.75" customHeight="1">
      <c r="A145" s="427"/>
      <c r="B145" s="261"/>
      <c r="C145" s="279"/>
      <c r="D145" s="278"/>
      <c r="E145" s="261"/>
      <c r="F145" s="75"/>
      <c r="G145" s="76"/>
      <c r="H145" s="77"/>
      <c r="I145" s="78"/>
      <c r="J145" s="71"/>
      <c r="K145" s="71"/>
      <c r="L145" s="71"/>
      <c r="M145" s="71"/>
      <c r="N145" s="71"/>
      <c r="O145" s="72"/>
      <c r="P145" s="73"/>
      <c r="Q145" s="74"/>
      <c r="R145" s="74"/>
      <c r="S145" s="74"/>
      <c r="T145" s="74"/>
      <c r="U145" s="74"/>
      <c r="V145" s="74"/>
      <c r="W145" s="74"/>
      <c r="X145" s="74"/>
      <c r="Y145" s="74"/>
      <c r="Z145" s="74"/>
    </row>
    <row r="146" spans="1:26" ht="15.75" customHeight="1">
      <c r="A146" s="427"/>
      <c r="B146" s="261"/>
      <c r="C146" s="279"/>
      <c r="D146" s="278"/>
      <c r="E146" s="261"/>
      <c r="F146" s="75"/>
      <c r="G146" s="76"/>
      <c r="H146" s="77"/>
      <c r="I146" s="78"/>
      <c r="J146" s="71"/>
      <c r="K146" s="71"/>
      <c r="L146" s="71"/>
      <c r="M146" s="71"/>
      <c r="N146" s="71"/>
      <c r="O146" s="72"/>
      <c r="P146" s="73"/>
      <c r="Q146" s="74"/>
      <c r="R146" s="74"/>
      <c r="S146" s="74"/>
      <c r="T146" s="74"/>
      <c r="U146" s="74"/>
      <c r="V146" s="74"/>
      <c r="W146" s="74"/>
      <c r="X146" s="74"/>
      <c r="Y146" s="74"/>
      <c r="Z146" s="74"/>
    </row>
    <row r="147" spans="1:26" ht="15.75" customHeight="1">
      <c r="A147" s="427"/>
      <c r="B147" s="261"/>
      <c r="C147" s="279"/>
      <c r="D147" s="278"/>
      <c r="E147" s="261"/>
      <c r="F147" s="75"/>
      <c r="G147" s="76"/>
      <c r="H147" s="77"/>
      <c r="I147" s="78"/>
      <c r="J147" s="71"/>
      <c r="K147" s="71"/>
      <c r="L147" s="71"/>
      <c r="M147" s="71"/>
      <c r="N147" s="71"/>
      <c r="O147" s="72"/>
      <c r="P147" s="73"/>
      <c r="Q147" s="74"/>
      <c r="R147" s="74"/>
      <c r="S147" s="74"/>
      <c r="T147" s="74"/>
      <c r="U147" s="74"/>
      <c r="V147" s="74"/>
      <c r="W147" s="74"/>
      <c r="X147" s="74"/>
      <c r="Y147" s="74"/>
      <c r="Z147" s="74"/>
    </row>
    <row r="148" spans="1:26" ht="15.75" customHeight="1">
      <c r="A148" s="427"/>
      <c r="B148" s="261"/>
      <c r="C148" s="279"/>
      <c r="D148" s="278"/>
      <c r="E148" s="261"/>
      <c r="F148" s="75"/>
      <c r="G148" s="76"/>
      <c r="H148" s="77"/>
      <c r="I148" s="78"/>
      <c r="J148" s="71"/>
      <c r="K148" s="71"/>
      <c r="L148" s="71"/>
      <c r="M148" s="71"/>
      <c r="N148" s="71"/>
      <c r="O148" s="72"/>
      <c r="P148" s="73"/>
      <c r="Q148" s="74"/>
      <c r="R148" s="74"/>
      <c r="S148" s="74"/>
      <c r="T148" s="74"/>
      <c r="U148" s="74"/>
      <c r="V148" s="74"/>
      <c r="W148" s="74"/>
      <c r="X148" s="74"/>
      <c r="Y148" s="74"/>
      <c r="Z148" s="74"/>
    </row>
    <row r="149" spans="1:26" ht="15.75" customHeight="1">
      <c r="A149" s="427"/>
      <c r="B149" s="261"/>
      <c r="C149" s="279"/>
      <c r="D149" s="278"/>
      <c r="E149" s="261"/>
      <c r="F149" s="75"/>
      <c r="G149" s="76"/>
      <c r="H149" s="77"/>
      <c r="I149" s="78"/>
      <c r="J149" s="71"/>
      <c r="K149" s="71"/>
      <c r="L149" s="71"/>
      <c r="M149" s="71"/>
      <c r="N149" s="71"/>
      <c r="O149" s="72"/>
      <c r="P149" s="73"/>
      <c r="Q149" s="74"/>
      <c r="R149" s="74"/>
      <c r="S149" s="74"/>
      <c r="T149" s="74"/>
      <c r="U149" s="74"/>
      <c r="V149" s="74"/>
      <c r="W149" s="74"/>
      <c r="X149" s="74"/>
      <c r="Y149" s="74"/>
      <c r="Z149" s="74"/>
    </row>
    <row r="150" spans="1:26" ht="15.75" customHeight="1">
      <c r="A150" s="427"/>
      <c r="B150" s="261"/>
      <c r="C150" s="279"/>
      <c r="D150" s="278"/>
      <c r="E150" s="261"/>
      <c r="F150" s="75"/>
      <c r="G150" s="76"/>
      <c r="H150" s="77"/>
      <c r="I150" s="78"/>
      <c r="J150" s="71"/>
      <c r="K150" s="71"/>
      <c r="L150" s="71"/>
      <c r="M150" s="71"/>
      <c r="N150" s="71"/>
      <c r="O150" s="72"/>
      <c r="P150" s="73"/>
      <c r="Q150" s="74"/>
      <c r="R150" s="74"/>
      <c r="S150" s="74"/>
      <c r="T150" s="74"/>
      <c r="U150" s="74"/>
      <c r="V150" s="74"/>
      <c r="W150" s="74"/>
      <c r="X150" s="74"/>
      <c r="Y150" s="74"/>
      <c r="Z150" s="74"/>
    </row>
    <row r="151" spans="1:26" ht="15.75" customHeight="1">
      <c r="A151" s="427"/>
      <c r="B151" s="261"/>
      <c r="C151" s="279"/>
      <c r="D151" s="278"/>
      <c r="E151" s="261"/>
      <c r="F151" s="75"/>
      <c r="G151" s="76"/>
      <c r="H151" s="77"/>
      <c r="I151" s="78"/>
      <c r="J151" s="71"/>
      <c r="K151" s="71"/>
      <c r="L151" s="71"/>
      <c r="M151" s="71"/>
      <c r="N151" s="71"/>
      <c r="O151" s="72"/>
      <c r="P151" s="73"/>
      <c r="Q151" s="74"/>
      <c r="R151" s="74"/>
      <c r="S151" s="74"/>
      <c r="T151" s="74"/>
      <c r="U151" s="74"/>
      <c r="V151" s="74"/>
      <c r="W151" s="74"/>
      <c r="X151" s="74"/>
      <c r="Y151" s="74"/>
      <c r="Z151" s="74"/>
    </row>
    <row r="152" spans="1:26" ht="15.75" customHeight="1">
      <c r="A152" s="427"/>
      <c r="B152" s="261"/>
      <c r="C152" s="279"/>
      <c r="D152" s="278"/>
      <c r="E152" s="261"/>
      <c r="F152" s="75"/>
      <c r="G152" s="76"/>
      <c r="H152" s="77"/>
      <c r="I152" s="78"/>
      <c r="J152" s="71"/>
      <c r="K152" s="71"/>
      <c r="L152" s="71"/>
      <c r="M152" s="71"/>
      <c r="N152" s="71"/>
      <c r="O152" s="72"/>
      <c r="P152" s="73"/>
      <c r="Q152" s="74"/>
      <c r="R152" s="74"/>
      <c r="S152" s="74"/>
      <c r="T152" s="74"/>
      <c r="U152" s="74"/>
      <c r="V152" s="74"/>
      <c r="W152" s="74"/>
      <c r="X152" s="74"/>
      <c r="Y152" s="74"/>
      <c r="Z152" s="74"/>
    </row>
    <row r="153" spans="1:26" ht="15.75" customHeight="1">
      <c r="A153" s="427"/>
      <c r="B153" s="261"/>
      <c r="C153" s="279"/>
      <c r="D153" s="278"/>
      <c r="E153" s="261"/>
      <c r="F153" s="75"/>
      <c r="G153" s="76"/>
      <c r="H153" s="77"/>
      <c r="I153" s="78"/>
      <c r="J153" s="71"/>
      <c r="K153" s="71"/>
      <c r="L153" s="71"/>
      <c r="M153" s="71"/>
      <c r="N153" s="71"/>
      <c r="O153" s="72"/>
      <c r="P153" s="73"/>
      <c r="Q153" s="74"/>
      <c r="R153" s="74"/>
      <c r="S153" s="74"/>
      <c r="T153" s="74"/>
      <c r="U153" s="74"/>
      <c r="V153" s="74"/>
      <c r="W153" s="74"/>
      <c r="X153" s="74"/>
      <c r="Y153" s="74"/>
      <c r="Z153" s="74"/>
    </row>
    <row r="154" spans="1:26" ht="15.75" customHeight="1">
      <c r="A154" s="427"/>
      <c r="B154" s="261"/>
      <c r="C154" s="279"/>
      <c r="D154" s="278"/>
      <c r="E154" s="261"/>
      <c r="F154" s="75"/>
      <c r="G154" s="76"/>
      <c r="H154" s="77"/>
      <c r="I154" s="78"/>
      <c r="J154" s="71"/>
      <c r="K154" s="71"/>
      <c r="L154" s="71"/>
      <c r="M154" s="71"/>
      <c r="N154" s="71"/>
      <c r="O154" s="72"/>
      <c r="P154" s="73"/>
      <c r="Q154" s="74"/>
      <c r="R154" s="74"/>
      <c r="S154" s="74"/>
      <c r="T154" s="74"/>
      <c r="U154" s="74"/>
      <c r="V154" s="74"/>
      <c r="W154" s="74"/>
      <c r="X154" s="74"/>
      <c r="Y154" s="74"/>
      <c r="Z154" s="74"/>
    </row>
    <row r="155" spans="1:26" ht="15.75" customHeight="1">
      <c r="A155" s="427"/>
      <c r="B155" s="261"/>
      <c r="C155" s="279"/>
      <c r="D155" s="278"/>
      <c r="E155" s="261"/>
      <c r="F155" s="75"/>
      <c r="G155" s="76"/>
      <c r="H155" s="77"/>
      <c r="I155" s="78"/>
      <c r="J155" s="71"/>
      <c r="K155" s="71"/>
      <c r="L155" s="71"/>
      <c r="M155" s="71"/>
      <c r="N155" s="71"/>
      <c r="O155" s="72"/>
      <c r="P155" s="73"/>
      <c r="Q155" s="74"/>
      <c r="R155" s="74"/>
      <c r="S155" s="74"/>
      <c r="T155" s="74"/>
      <c r="U155" s="74"/>
      <c r="V155" s="74"/>
      <c r="W155" s="74"/>
      <c r="X155" s="74"/>
      <c r="Y155" s="74"/>
      <c r="Z155" s="74"/>
    </row>
    <row r="156" spans="1:26" ht="15.75" customHeight="1">
      <c r="A156" s="427"/>
      <c r="B156" s="261"/>
      <c r="C156" s="279"/>
      <c r="D156" s="278"/>
      <c r="E156" s="261"/>
      <c r="F156" s="75"/>
      <c r="G156" s="76"/>
      <c r="H156" s="77"/>
      <c r="I156" s="78"/>
      <c r="J156" s="71"/>
      <c r="K156" s="71"/>
      <c r="L156" s="71"/>
      <c r="M156" s="71"/>
      <c r="N156" s="71"/>
      <c r="O156" s="72"/>
      <c r="P156" s="73"/>
      <c r="Q156" s="74"/>
      <c r="R156" s="74"/>
      <c r="S156" s="74"/>
      <c r="T156" s="74"/>
      <c r="U156" s="74"/>
      <c r="V156" s="74"/>
      <c r="W156" s="74"/>
      <c r="X156" s="74"/>
      <c r="Y156" s="74"/>
      <c r="Z156" s="74"/>
    </row>
    <row r="157" spans="1:26" ht="15.75" customHeight="1">
      <c r="A157" s="427"/>
      <c r="B157" s="261"/>
      <c r="C157" s="279"/>
      <c r="D157" s="278"/>
      <c r="E157" s="261"/>
      <c r="F157" s="75"/>
      <c r="G157" s="76"/>
      <c r="H157" s="77"/>
      <c r="I157" s="78"/>
      <c r="J157" s="71"/>
      <c r="K157" s="71"/>
      <c r="L157" s="71"/>
      <c r="M157" s="71"/>
      <c r="N157" s="71"/>
      <c r="O157" s="72"/>
      <c r="P157" s="73"/>
      <c r="Q157" s="74"/>
      <c r="R157" s="74"/>
      <c r="S157" s="74"/>
      <c r="T157" s="74"/>
      <c r="U157" s="74"/>
      <c r="V157" s="74"/>
      <c r="W157" s="74"/>
      <c r="X157" s="74"/>
      <c r="Y157" s="74"/>
      <c r="Z157" s="74"/>
    </row>
    <row r="158" spans="1:26" ht="15.75" customHeight="1">
      <c r="A158" s="427"/>
      <c r="B158" s="261"/>
      <c r="C158" s="279"/>
      <c r="D158" s="278"/>
      <c r="E158" s="261"/>
      <c r="F158" s="75"/>
      <c r="G158" s="76"/>
      <c r="H158" s="77"/>
      <c r="I158" s="78"/>
      <c r="J158" s="71"/>
      <c r="K158" s="71"/>
      <c r="L158" s="71"/>
      <c r="M158" s="71"/>
      <c r="N158" s="71"/>
      <c r="O158" s="72"/>
      <c r="P158" s="73"/>
      <c r="Q158" s="74"/>
      <c r="R158" s="74"/>
      <c r="S158" s="74"/>
      <c r="T158" s="74"/>
      <c r="U158" s="74"/>
      <c r="V158" s="74"/>
      <c r="W158" s="74"/>
      <c r="X158" s="74"/>
      <c r="Y158" s="74"/>
      <c r="Z158" s="74"/>
    </row>
    <row r="159" spans="1:26" ht="15.75" customHeight="1">
      <c r="A159" s="427"/>
      <c r="B159" s="261"/>
      <c r="C159" s="279"/>
      <c r="D159" s="278"/>
      <c r="E159" s="261"/>
      <c r="F159" s="75"/>
      <c r="G159" s="76"/>
      <c r="H159" s="77"/>
      <c r="I159" s="78"/>
      <c r="J159" s="71"/>
      <c r="K159" s="71"/>
      <c r="L159" s="71"/>
      <c r="M159" s="71"/>
      <c r="N159" s="71"/>
      <c r="O159" s="72"/>
      <c r="P159" s="73"/>
      <c r="Q159" s="74"/>
      <c r="R159" s="74"/>
      <c r="S159" s="74"/>
      <c r="T159" s="74"/>
      <c r="U159" s="74"/>
      <c r="V159" s="74"/>
      <c r="W159" s="74"/>
      <c r="X159" s="74"/>
      <c r="Y159" s="74"/>
      <c r="Z159" s="74"/>
    </row>
    <row r="160" spans="1:26" ht="15.75" customHeight="1">
      <c r="A160" s="427"/>
      <c r="B160" s="261"/>
      <c r="C160" s="279"/>
      <c r="D160" s="278"/>
      <c r="E160" s="261"/>
      <c r="F160" s="75"/>
      <c r="G160" s="76"/>
      <c r="H160" s="77"/>
      <c r="I160" s="78"/>
      <c r="J160" s="71"/>
      <c r="K160" s="71"/>
      <c r="L160" s="71"/>
      <c r="M160" s="71"/>
      <c r="N160" s="71"/>
      <c r="O160" s="72"/>
      <c r="P160" s="73"/>
      <c r="Q160" s="74"/>
      <c r="R160" s="74"/>
      <c r="S160" s="74"/>
      <c r="T160" s="74"/>
      <c r="U160" s="74"/>
      <c r="V160" s="74"/>
      <c r="W160" s="74"/>
      <c r="X160" s="74"/>
      <c r="Y160" s="74"/>
      <c r="Z160" s="74"/>
    </row>
    <row r="161" spans="1:26" ht="15.75" customHeight="1">
      <c r="A161" s="427"/>
      <c r="B161" s="261"/>
      <c r="C161" s="279"/>
      <c r="D161" s="278"/>
      <c r="E161" s="261"/>
      <c r="F161" s="75"/>
      <c r="G161" s="76"/>
      <c r="H161" s="77"/>
      <c r="I161" s="78"/>
      <c r="J161" s="71"/>
      <c r="K161" s="71"/>
      <c r="L161" s="71"/>
      <c r="M161" s="71"/>
      <c r="N161" s="71"/>
      <c r="O161" s="72"/>
      <c r="P161" s="73"/>
      <c r="Q161" s="74"/>
      <c r="R161" s="74"/>
      <c r="S161" s="74"/>
      <c r="T161" s="74"/>
      <c r="U161" s="74"/>
      <c r="V161" s="74"/>
      <c r="W161" s="74"/>
      <c r="X161" s="74"/>
      <c r="Y161" s="74"/>
      <c r="Z161" s="74"/>
    </row>
    <row r="162" spans="1:26" ht="15.75" customHeight="1">
      <c r="A162" s="427"/>
      <c r="B162" s="261"/>
      <c r="C162" s="279"/>
      <c r="D162" s="278"/>
      <c r="E162" s="261"/>
      <c r="F162" s="75"/>
      <c r="G162" s="76"/>
      <c r="H162" s="77"/>
      <c r="I162" s="78"/>
      <c r="J162" s="71"/>
      <c r="K162" s="71"/>
      <c r="L162" s="71"/>
      <c r="M162" s="71"/>
      <c r="N162" s="71"/>
      <c r="O162" s="72"/>
      <c r="P162" s="73"/>
      <c r="Q162" s="74"/>
      <c r="R162" s="74"/>
      <c r="S162" s="74"/>
      <c r="T162" s="74"/>
      <c r="U162" s="74"/>
      <c r="V162" s="74"/>
      <c r="W162" s="74"/>
      <c r="X162" s="74"/>
      <c r="Y162" s="74"/>
      <c r="Z162" s="74"/>
    </row>
    <row r="163" spans="1:26" ht="15.75" customHeight="1">
      <c r="A163" s="427"/>
      <c r="B163" s="261"/>
      <c r="C163" s="279"/>
      <c r="D163" s="278"/>
      <c r="E163" s="261"/>
      <c r="F163" s="75"/>
      <c r="G163" s="76"/>
      <c r="H163" s="77"/>
      <c r="I163" s="78"/>
      <c r="J163" s="71"/>
      <c r="K163" s="71"/>
      <c r="L163" s="71"/>
      <c r="M163" s="71"/>
      <c r="N163" s="71"/>
      <c r="O163" s="72"/>
      <c r="P163" s="73"/>
      <c r="Q163" s="74"/>
      <c r="R163" s="74"/>
      <c r="S163" s="74"/>
      <c r="T163" s="74"/>
      <c r="U163" s="74"/>
      <c r="V163" s="74"/>
      <c r="W163" s="74"/>
      <c r="X163" s="74"/>
      <c r="Y163" s="74"/>
      <c r="Z163" s="74"/>
    </row>
    <row r="164" spans="1:26" ht="15.75" customHeight="1">
      <c r="A164" s="427"/>
      <c r="B164" s="261"/>
      <c r="C164" s="279"/>
      <c r="D164" s="278"/>
      <c r="E164" s="261"/>
      <c r="F164" s="75"/>
      <c r="G164" s="76"/>
      <c r="H164" s="77"/>
      <c r="I164" s="78"/>
      <c r="J164" s="71"/>
      <c r="K164" s="71"/>
      <c r="L164" s="71"/>
      <c r="M164" s="71"/>
      <c r="N164" s="71"/>
      <c r="O164" s="72"/>
      <c r="P164" s="73"/>
      <c r="Q164" s="74"/>
      <c r="R164" s="74"/>
      <c r="S164" s="74"/>
      <c r="T164" s="74"/>
      <c r="U164" s="74"/>
      <c r="V164" s="74"/>
      <c r="W164" s="74"/>
      <c r="X164" s="74"/>
      <c r="Y164" s="74"/>
      <c r="Z164" s="74"/>
    </row>
    <row r="165" spans="1:26" ht="15.75" customHeight="1">
      <c r="A165" s="427"/>
      <c r="B165" s="261"/>
      <c r="C165" s="279"/>
      <c r="D165" s="278"/>
      <c r="E165" s="261"/>
      <c r="F165" s="75"/>
      <c r="G165" s="76"/>
      <c r="H165" s="77"/>
      <c r="I165" s="78"/>
      <c r="J165" s="71"/>
      <c r="K165" s="71"/>
      <c r="L165" s="71"/>
      <c r="M165" s="71"/>
      <c r="N165" s="71"/>
      <c r="O165" s="72"/>
      <c r="P165" s="73"/>
      <c r="Q165" s="74"/>
      <c r="R165" s="74"/>
      <c r="S165" s="74"/>
      <c r="T165" s="74"/>
      <c r="U165" s="74"/>
      <c r="V165" s="74"/>
      <c r="W165" s="74"/>
      <c r="X165" s="74"/>
      <c r="Y165" s="74"/>
      <c r="Z165" s="74"/>
    </row>
    <row r="166" spans="1:26" ht="15.75" customHeight="1">
      <c r="A166" s="427"/>
      <c r="B166" s="261"/>
      <c r="C166" s="279"/>
      <c r="D166" s="278"/>
      <c r="E166" s="261"/>
      <c r="F166" s="75"/>
      <c r="G166" s="76"/>
      <c r="H166" s="77"/>
      <c r="I166" s="78"/>
      <c r="J166" s="71"/>
      <c r="K166" s="71"/>
      <c r="L166" s="71"/>
      <c r="M166" s="71"/>
      <c r="N166" s="71"/>
      <c r="O166" s="72"/>
      <c r="P166" s="73"/>
      <c r="Q166" s="74"/>
      <c r="R166" s="74"/>
      <c r="S166" s="74"/>
      <c r="T166" s="74"/>
      <c r="U166" s="74"/>
      <c r="V166" s="74"/>
      <c r="W166" s="74"/>
      <c r="X166" s="74"/>
      <c r="Y166" s="74"/>
      <c r="Z166" s="74"/>
    </row>
    <row r="167" spans="1:26" ht="15.75" customHeight="1">
      <c r="A167" s="427"/>
      <c r="B167" s="261"/>
      <c r="C167" s="279"/>
      <c r="D167" s="278"/>
      <c r="E167" s="261"/>
      <c r="F167" s="75"/>
      <c r="G167" s="76"/>
      <c r="H167" s="77"/>
      <c r="I167" s="78"/>
      <c r="J167" s="71"/>
      <c r="K167" s="71"/>
      <c r="L167" s="71"/>
      <c r="M167" s="71"/>
      <c r="N167" s="71"/>
      <c r="O167" s="72"/>
      <c r="P167" s="73"/>
      <c r="Q167" s="74"/>
      <c r="R167" s="74"/>
      <c r="S167" s="74"/>
      <c r="T167" s="74"/>
      <c r="U167" s="74"/>
      <c r="V167" s="74"/>
      <c r="W167" s="74"/>
      <c r="X167" s="74"/>
      <c r="Y167" s="74"/>
      <c r="Z167" s="74"/>
    </row>
    <row r="168" spans="1:26" ht="15.75" customHeight="1">
      <c r="A168" s="427"/>
      <c r="B168" s="261"/>
      <c r="C168" s="279"/>
      <c r="D168" s="278"/>
      <c r="E168" s="261"/>
      <c r="F168" s="75"/>
      <c r="G168" s="76"/>
      <c r="H168" s="77"/>
      <c r="I168" s="78"/>
      <c r="J168" s="71"/>
      <c r="K168" s="71"/>
      <c r="L168" s="71"/>
      <c r="M168" s="71"/>
      <c r="N168" s="71"/>
      <c r="O168" s="72"/>
      <c r="P168" s="73"/>
      <c r="Q168" s="74"/>
      <c r="R168" s="74"/>
      <c r="S168" s="74"/>
      <c r="T168" s="74"/>
      <c r="U168" s="74"/>
      <c r="V168" s="74"/>
      <c r="W168" s="74"/>
      <c r="X168" s="74"/>
      <c r="Y168" s="74"/>
      <c r="Z168" s="74"/>
    </row>
    <row r="169" spans="1:26" ht="15.75" customHeight="1">
      <c r="A169" s="427"/>
      <c r="B169" s="261"/>
      <c r="C169" s="279"/>
      <c r="D169" s="278"/>
      <c r="E169" s="261"/>
      <c r="F169" s="75"/>
      <c r="G169" s="76"/>
      <c r="H169" s="77"/>
      <c r="I169" s="78"/>
      <c r="J169" s="71"/>
      <c r="K169" s="71"/>
      <c r="L169" s="71"/>
      <c r="M169" s="71"/>
      <c r="N169" s="71"/>
      <c r="O169" s="72"/>
      <c r="P169" s="73"/>
      <c r="Q169" s="74"/>
      <c r="R169" s="74"/>
      <c r="S169" s="74"/>
      <c r="T169" s="74"/>
      <c r="U169" s="74"/>
      <c r="V169" s="74"/>
      <c r="W169" s="74"/>
      <c r="X169" s="74"/>
      <c r="Y169" s="74"/>
      <c r="Z169" s="74"/>
    </row>
    <row r="170" spans="1:26" ht="15.75" customHeight="1">
      <c r="A170" s="427"/>
      <c r="B170" s="261"/>
      <c r="C170" s="279"/>
      <c r="D170" s="278"/>
      <c r="E170" s="261"/>
      <c r="F170" s="75"/>
      <c r="G170" s="76"/>
      <c r="H170" s="77"/>
      <c r="I170" s="78"/>
      <c r="J170" s="71"/>
      <c r="K170" s="71"/>
      <c r="L170" s="71"/>
      <c r="M170" s="71"/>
      <c r="N170" s="71"/>
      <c r="O170" s="72"/>
      <c r="P170" s="73"/>
      <c r="Q170" s="74"/>
      <c r="R170" s="74"/>
      <c r="S170" s="74"/>
      <c r="T170" s="74"/>
      <c r="U170" s="74"/>
      <c r="V170" s="74"/>
      <c r="W170" s="74"/>
      <c r="X170" s="74"/>
      <c r="Y170" s="74"/>
      <c r="Z170" s="74"/>
    </row>
    <row r="171" spans="1:26" ht="15.75" customHeight="1">
      <c r="A171" s="427"/>
      <c r="B171" s="261"/>
      <c r="C171" s="279"/>
      <c r="D171" s="278"/>
      <c r="E171" s="261"/>
      <c r="F171" s="75"/>
      <c r="G171" s="76"/>
      <c r="H171" s="77"/>
      <c r="I171" s="78"/>
      <c r="J171" s="71"/>
      <c r="K171" s="71"/>
      <c r="L171" s="71"/>
      <c r="M171" s="71"/>
      <c r="N171" s="71"/>
      <c r="O171" s="72"/>
      <c r="P171" s="73"/>
      <c r="Q171" s="74"/>
      <c r="R171" s="74"/>
      <c r="S171" s="74"/>
      <c r="T171" s="74"/>
      <c r="U171" s="74"/>
      <c r="V171" s="74"/>
      <c r="W171" s="74"/>
      <c r="X171" s="74"/>
      <c r="Y171" s="74"/>
      <c r="Z171" s="74"/>
    </row>
    <row r="172" spans="1:26" ht="15.75" customHeight="1">
      <c r="A172" s="427"/>
      <c r="B172" s="261"/>
      <c r="C172" s="279"/>
      <c r="D172" s="278"/>
      <c r="E172" s="261"/>
      <c r="F172" s="75"/>
      <c r="G172" s="76"/>
      <c r="H172" s="77"/>
      <c r="I172" s="78"/>
      <c r="J172" s="71"/>
      <c r="K172" s="71"/>
      <c r="L172" s="71"/>
      <c r="M172" s="71"/>
      <c r="N172" s="71"/>
      <c r="O172" s="72"/>
      <c r="P172" s="73"/>
      <c r="Q172" s="74"/>
      <c r="R172" s="74"/>
      <c r="S172" s="74"/>
      <c r="T172" s="74"/>
      <c r="U172" s="74"/>
      <c r="V172" s="74"/>
      <c r="W172" s="74"/>
      <c r="X172" s="74"/>
      <c r="Y172" s="74"/>
      <c r="Z172" s="74"/>
    </row>
    <row r="173" spans="1:26" ht="15.75" customHeight="1">
      <c r="A173" s="427"/>
      <c r="B173" s="261"/>
      <c r="C173" s="279"/>
      <c r="D173" s="278"/>
      <c r="E173" s="261"/>
      <c r="F173" s="75"/>
      <c r="G173" s="76"/>
      <c r="H173" s="77"/>
      <c r="I173" s="78"/>
      <c r="J173" s="71"/>
      <c r="K173" s="71"/>
      <c r="L173" s="71"/>
      <c r="M173" s="71"/>
      <c r="N173" s="71"/>
      <c r="O173" s="72"/>
      <c r="P173" s="73"/>
      <c r="Q173" s="74"/>
      <c r="R173" s="74"/>
      <c r="S173" s="74"/>
      <c r="T173" s="74"/>
      <c r="U173" s="74"/>
      <c r="V173" s="74"/>
      <c r="W173" s="74"/>
      <c r="X173" s="74"/>
      <c r="Y173" s="74"/>
      <c r="Z173" s="74"/>
    </row>
    <row r="174" spans="1:26" ht="15.75" customHeight="1">
      <c r="A174" s="427"/>
      <c r="B174" s="261"/>
      <c r="C174" s="279"/>
      <c r="D174" s="278"/>
      <c r="E174" s="261"/>
      <c r="F174" s="75"/>
      <c r="G174" s="76"/>
      <c r="H174" s="77"/>
      <c r="I174" s="78"/>
      <c r="J174" s="71"/>
      <c r="K174" s="71"/>
      <c r="L174" s="71"/>
      <c r="M174" s="71"/>
      <c r="N174" s="71"/>
      <c r="O174" s="72"/>
      <c r="P174" s="73"/>
      <c r="Q174" s="74"/>
      <c r="R174" s="74"/>
      <c r="S174" s="74"/>
      <c r="T174" s="74"/>
      <c r="U174" s="74"/>
      <c r="V174" s="74"/>
      <c r="W174" s="74"/>
      <c r="X174" s="74"/>
      <c r="Y174" s="74"/>
      <c r="Z174" s="74"/>
    </row>
    <row r="175" spans="1:26" ht="15.75" customHeight="1">
      <c r="A175" s="427"/>
      <c r="B175" s="261"/>
      <c r="C175" s="279"/>
      <c r="D175" s="278"/>
      <c r="E175" s="261"/>
      <c r="F175" s="75"/>
      <c r="G175" s="76"/>
      <c r="H175" s="77"/>
      <c r="I175" s="78"/>
      <c r="J175" s="71"/>
      <c r="K175" s="71"/>
      <c r="L175" s="71"/>
      <c r="M175" s="71"/>
      <c r="N175" s="71"/>
      <c r="O175" s="72"/>
      <c r="P175" s="73"/>
      <c r="Q175" s="74"/>
      <c r="R175" s="74"/>
      <c r="S175" s="74"/>
      <c r="T175" s="74"/>
      <c r="U175" s="74"/>
      <c r="V175" s="74"/>
      <c r="W175" s="74"/>
      <c r="X175" s="74"/>
      <c r="Y175" s="74"/>
      <c r="Z175" s="74"/>
    </row>
    <row r="176" spans="1:26" ht="15.75" customHeight="1">
      <c r="A176" s="427"/>
      <c r="B176" s="261"/>
      <c r="C176" s="279"/>
      <c r="D176" s="278"/>
      <c r="E176" s="261"/>
      <c r="F176" s="75"/>
      <c r="G176" s="76"/>
      <c r="H176" s="77"/>
      <c r="I176" s="78"/>
      <c r="J176" s="71"/>
      <c r="K176" s="71"/>
      <c r="L176" s="71"/>
      <c r="M176" s="71"/>
      <c r="N176" s="71"/>
      <c r="O176" s="72"/>
      <c r="P176" s="73"/>
      <c r="Q176" s="74"/>
      <c r="R176" s="74"/>
      <c r="S176" s="74"/>
      <c r="T176" s="74"/>
      <c r="U176" s="74"/>
      <c r="V176" s="74"/>
      <c r="W176" s="74"/>
      <c r="X176" s="74"/>
      <c r="Y176" s="74"/>
      <c r="Z176" s="74"/>
    </row>
    <row r="177" spans="1:26" ht="15.75" customHeight="1">
      <c r="A177" s="427"/>
      <c r="B177" s="261"/>
      <c r="C177" s="279"/>
      <c r="D177" s="278"/>
      <c r="E177" s="261"/>
      <c r="F177" s="75"/>
      <c r="G177" s="76"/>
      <c r="H177" s="77"/>
      <c r="I177" s="78"/>
      <c r="J177" s="71"/>
      <c r="K177" s="71"/>
      <c r="L177" s="71"/>
      <c r="M177" s="71"/>
      <c r="N177" s="71"/>
      <c r="O177" s="72"/>
      <c r="P177" s="73"/>
      <c r="Q177" s="74"/>
      <c r="R177" s="74"/>
      <c r="S177" s="74"/>
      <c r="T177" s="74"/>
      <c r="U177" s="74"/>
      <c r="V177" s="74"/>
      <c r="W177" s="74"/>
      <c r="X177" s="74"/>
      <c r="Y177" s="74"/>
      <c r="Z177" s="74"/>
    </row>
    <row r="178" spans="1:26" ht="15.75" customHeight="1">
      <c r="A178" s="427"/>
      <c r="B178" s="261"/>
      <c r="C178" s="279"/>
      <c r="D178" s="278"/>
      <c r="E178" s="261"/>
      <c r="F178" s="75"/>
      <c r="G178" s="76"/>
      <c r="H178" s="77"/>
      <c r="I178" s="78"/>
      <c r="J178" s="71"/>
      <c r="K178" s="71"/>
      <c r="L178" s="71"/>
      <c r="M178" s="71"/>
      <c r="N178" s="71"/>
      <c r="O178" s="72"/>
      <c r="P178" s="73"/>
      <c r="Q178" s="74"/>
      <c r="R178" s="74"/>
      <c r="S178" s="74"/>
      <c r="T178" s="74"/>
      <c r="U178" s="74"/>
      <c r="V178" s="74"/>
      <c r="W178" s="74"/>
      <c r="X178" s="74"/>
      <c r="Y178" s="74"/>
      <c r="Z178" s="74"/>
    </row>
    <row r="179" spans="1:26" ht="15.75" customHeight="1">
      <c r="A179" s="427"/>
      <c r="B179" s="261"/>
      <c r="C179" s="279"/>
      <c r="D179" s="278"/>
      <c r="E179" s="261"/>
      <c r="F179" s="75"/>
      <c r="G179" s="76"/>
      <c r="H179" s="77"/>
      <c r="I179" s="78"/>
      <c r="J179" s="71"/>
      <c r="K179" s="71"/>
      <c r="L179" s="71"/>
      <c r="M179" s="71"/>
      <c r="N179" s="71"/>
      <c r="O179" s="72"/>
      <c r="P179" s="73"/>
      <c r="Q179" s="74"/>
      <c r="R179" s="74"/>
      <c r="S179" s="74"/>
      <c r="T179" s="74"/>
      <c r="U179" s="74"/>
      <c r="V179" s="74"/>
      <c r="W179" s="74"/>
      <c r="X179" s="74"/>
      <c r="Y179" s="74"/>
      <c r="Z179" s="74"/>
    </row>
    <row r="180" spans="1:26" ht="15.75" customHeight="1">
      <c r="A180" s="427"/>
      <c r="B180" s="261"/>
      <c r="C180" s="279"/>
      <c r="D180" s="278"/>
      <c r="E180" s="261"/>
      <c r="F180" s="75"/>
      <c r="G180" s="76"/>
      <c r="H180" s="77"/>
      <c r="I180" s="78"/>
      <c r="J180" s="71"/>
      <c r="K180" s="71"/>
      <c r="L180" s="71"/>
      <c r="M180" s="71"/>
      <c r="N180" s="71"/>
      <c r="O180" s="72"/>
      <c r="P180" s="73"/>
      <c r="Q180" s="74"/>
      <c r="R180" s="74"/>
      <c r="S180" s="74"/>
      <c r="T180" s="74"/>
      <c r="U180" s="74"/>
      <c r="V180" s="74"/>
      <c r="W180" s="74"/>
      <c r="X180" s="74"/>
      <c r="Y180" s="74"/>
      <c r="Z180" s="74"/>
    </row>
    <row r="181" spans="1:26" ht="15.75" customHeight="1">
      <c r="A181" s="427"/>
      <c r="B181" s="261"/>
      <c r="C181" s="279"/>
      <c r="D181" s="278"/>
      <c r="E181" s="261"/>
      <c r="F181" s="75"/>
      <c r="G181" s="76"/>
      <c r="H181" s="77"/>
      <c r="I181" s="78"/>
      <c r="J181" s="71"/>
      <c r="K181" s="71"/>
      <c r="L181" s="71"/>
      <c r="M181" s="71"/>
      <c r="N181" s="71"/>
      <c r="O181" s="72"/>
      <c r="P181" s="73"/>
      <c r="Q181" s="74"/>
      <c r="R181" s="74"/>
      <c r="S181" s="74"/>
      <c r="T181" s="74"/>
      <c r="U181" s="74"/>
      <c r="V181" s="74"/>
      <c r="W181" s="74"/>
      <c r="X181" s="74"/>
      <c r="Y181" s="74"/>
      <c r="Z181" s="74"/>
    </row>
    <row r="182" spans="1:26" ht="15.75" customHeight="1">
      <c r="A182" s="427"/>
      <c r="B182" s="261"/>
      <c r="C182" s="279"/>
      <c r="D182" s="278"/>
      <c r="E182" s="261"/>
      <c r="F182" s="75"/>
      <c r="G182" s="76"/>
      <c r="H182" s="77"/>
      <c r="I182" s="78"/>
      <c r="J182" s="71"/>
      <c r="K182" s="71"/>
      <c r="L182" s="71"/>
      <c r="M182" s="71"/>
      <c r="N182" s="71"/>
      <c r="O182" s="72"/>
      <c r="P182" s="73"/>
      <c r="Q182" s="74"/>
      <c r="R182" s="74"/>
      <c r="S182" s="74"/>
      <c r="T182" s="74"/>
      <c r="U182" s="74"/>
      <c r="V182" s="74"/>
      <c r="W182" s="74"/>
      <c r="X182" s="74"/>
      <c r="Y182" s="74"/>
      <c r="Z182" s="74"/>
    </row>
    <row r="183" spans="1:26" ht="15.75" customHeight="1">
      <c r="A183" s="427"/>
      <c r="B183" s="261"/>
      <c r="C183" s="279"/>
      <c r="D183" s="278"/>
      <c r="E183" s="261"/>
      <c r="F183" s="75"/>
      <c r="G183" s="76"/>
      <c r="H183" s="77"/>
      <c r="I183" s="78"/>
      <c r="J183" s="71"/>
      <c r="K183" s="71"/>
      <c r="L183" s="71"/>
      <c r="M183" s="71"/>
      <c r="N183" s="71"/>
      <c r="O183" s="72"/>
      <c r="P183" s="73"/>
      <c r="Q183" s="74"/>
      <c r="R183" s="74"/>
      <c r="S183" s="74"/>
      <c r="T183" s="74"/>
      <c r="U183" s="74"/>
      <c r="V183" s="74"/>
      <c r="W183" s="74"/>
      <c r="X183" s="74"/>
      <c r="Y183" s="74"/>
      <c r="Z183" s="74"/>
    </row>
    <row r="184" spans="1:26" ht="15.75" customHeight="1">
      <c r="A184" s="427"/>
      <c r="B184" s="261"/>
      <c r="C184" s="279"/>
      <c r="D184" s="278"/>
      <c r="E184" s="261"/>
      <c r="F184" s="75"/>
      <c r="G184" s="76"/>
      <c r="H184" s="77"/>
      <c r="I184" s="78"/>
      <c r="J184" s="71"/>
      <c r="K184" s="71"/>
      <c r="L184" s="71"/>
      <c r="M184" s="71"/>
      <c r="N184" s="71"/>
      <c r="O184" s="72"/>
      <c r="P184" s="73"/>
      <c r="Q184" s="74"/>
      <c r="R184" s="74"/>
      <c r="S184" s="74"/>
      <c r="T184" s="74"/>
      <c r="U184" s="74"/>
      <c r="V184" s="74"/>
      <c r="W184" s="74"/>
      <c r="X184" s="74"/>
      <c r="Y184" s="74"/>
      <c r="Z184" s="74"/>
    </row>
    <row r="185" spans="1:26" ht="15.75" customHeight="1">
      <c r="A185" s="427"/>
      <c r="B185" s="261"/>
      <c r="C185" s="279"/>
      <c r="D185" s="278"/>
      <c r="E185" s="261"/>
      <c r="F185" s="75"/>
      <c r="G185" s="76"/>
      <c r="H185" s="77"/>
      <c r="I185" s="78"/>
      <c r="J185" s="71"/>
      <c r="K185" s="71"/>
      <c r="L185" s="71"/>
      <c r="M185" s="71"/>
      <c r="N185" s="71"/>
      <c r="O185" s="72"/>
      <c r="P185" s="73"/>
      <c r="Q185" s="74"/>
      <c r="R185" s="74"/>
      <c r="S185" s="74"/>
      <c r="T185" s="74"/>
      <c r="U185" s="74"/>
      <c r="V185" s="74"/>
      <c r="W185" s="74"/>
      <c r="X185" s="74"/>
      <c r="Y185" s="74"/>
      <c r="Z185" s="74"/>
    </row>
    <row r="186" spans="1:26" ht="15.75" customHeight="1">
      <c r="A186" s="427"/>
      <c r="B186" s="261"/>
      <c r="C186" s="279"/>
      <c r="D186" s="278"/>
      <c r="E186" s="261"/>
      <c r="F186" s="75"/>
      <c r="G186" s="76"/>
      <c r="H186" s="77"/>
      <c r="I186" s="78"/>
      <c r="J186" s="71"/>
      <c r="K186" s="71"/>
      <c r="L186" s="71"/>
      <c r="M186" s="71"/>
      <c r="N186" s="71"/>
      <c r="O186" s="72"/>
      <c r="P186" s="73"/>
      <c r="Q186" s="74"/>
      <c r="R186" s="74"/>
      <c r="S186" s="74"/>
      <c r="T186" s="74"/>
      <c r="U186" s="74"/>
      <c r="V186" s="74"/>
      <c r="W186" s="74"/>
      <c r="X186" s="74"/>
      <c r="Y186" s="74"/>
      <c r="Z186" s="74"/>
    </row>
    <row r="187" spans="1:26" ht="15.75" customHeight="1">
      <c r="A187" s="427"/>
      <c r="B187" s="261"/>
      <c r="C187" s="279"/>
      <c r="D187" s="278"/>
      <c r="E187" s="261"/>
      <c r="F187" s="75"/>
      <c r="G187" s="76"/>
      <c r="H187" s="77"/>
      <c r="I187" s="78"/>
      <c r="J187" s="71"/>
      <c r="K187" s="71"/>
      <c r="L187" s="71"/>
      <c r="M187" s="71"/>
      <c r="N187" s="71"/>
      <c r="O187" s="72"/>
      <c r="P187" s="73"/>
      <c r="Q187" s="74"/>
      <c r="R187" s="74"/>
      <c r="S187" s="74"/>
      <c r="T187" s="74"/>
      <c r="U187" s="74"/>
      <c r="V187" s="74"/>
      <c r="W187" s="74"/>
      <c r="X187" s="74"/>
      <c r="Y187" s="74"/>
      <c r="Z187" s="74"/>
    </row>
    <row r="188" spans="1:26" ht="15.75" customHeight="1">
      <c r="A188" s="427"/>
      <c r="B188" s="261"/>
      <c r="C188" s="279"/>
      <c r="D188" s="278"/>
      <c r="E188" s="261"/>
      <c r="F188" s="75"/>
      <c r="G188" s="76"/>
      <c r="H188" s="77"/>
      <c r="I188" s="78"/>
      <c r="J188" s="71"/>
      <c r="K188" s="71"/>
      <c r="L188" s="71"/>
      <c r="M188" s="71"/>
      <c r="N188" s="71"/>
      <c r="O188" s="72"/>
      <c r="P188" s="73"/>
      <c r="Q188" s="74"/>
      <c r="R188" s="74"/>
      <c r="S188" s="74"/>
      <c r="T188" s="74"/>
      <c r="U188" s="74"/>
      <c r="V188" s="74"/>
      <c r="W188" s="74"/>
      <c r="X188" s="74"/>
      <c r="Y188" s="74"/>
      <c r="Z188" s="74"/>
    </row>
    <row r="189" spans="1:26" ht="15.75" customHeight="1">
      <c r="A189" s="427"/>
      <c r="B189" s="261"/>
      <c r="C189" s="279"/>
      <c r="D189" s="278"/>
      <c r="E189" s="261"/>
      <c r="F189" s="75"/>
      <c r="G189" s="76"/>
      <c r="H189" s="77"/>
      <c r="I189" s="78"/>
      <c r="J189" s="71"/>
      <c r="K189" s="71"/>
      <c r="L189" s="71"/>
      <c r="M189" s="71"/>
      <c r="N189" s="71"/>
      <c r="O189" s="72"/>
      <c r="P189" s="73"/>
      <c r="Q189" s="74"/>
      <c r="R189" s="74"/>
      <c r="S189" s="74"/>
      <c r="T189" s="74"/>
      <c r="U189" s="74"/>
      <c r="V189" s="74"/>
      <c r="W189" s="74"/>
      <c r="X189" s="74"/>
      <c r="Y189" s="74"/>
      <c r="Z189" s="74"/>
    </row>
    <row r="190" spans="1:26" ht="15.75" customHeight="1">
      <c r="A190" s="427"/>
      <c r="B190" s="261"/>
      <c r="C190" s="279"/>
      <c r="D190" s="278"/>
      <c r="E190" s="261"/>
      <c r="F190" s="75"/>
      <c r="G190" s="76"/>
      <c r="H190" s="77"/>
      <c r="I190" s="78"/>
      <c r="J190" s="71"/>
      <c r="K190" s="71"/>
      <c r="L190" s="71"/>
      <c r="M190" s="71"/>
      <c r="N190" s="71"/>
      <c r="O190" s="72"/>
      <c r="P190" s="73"/>
      <c r="Q190" s="74"/>
      <c r="R190" s="74"/>
      <c r="S190" s="74"/>
      <c r="T190" s="74"/>
      <c r="U190" s="74"/>
      <c r="V190" s="74"/>
      <c r="W190" s="74"/>
      <c r="X190" s="74"/>
      <c r="Y190" s="74"/>
      <c r="Z190" s="74"/>
    </row>
    <row r="191" spans="1:26" ht="15.75" customHeight="1">
      <c r="A191" s="427"/>
      <c r="B191" s="261"/>
      <c r="C191" s="279"/>
      <c r="D191" s="278"/>
      <c r="E191" s="261"/>
      <c r="F191" s="75"/>
      <c r="G191" s="76"/>
      <c r="H191" s="77"/>
      <c r="I191" s="78"/>
      <c r="J191" s="71"/>
      <c r="K191" s="71"/>
      <c r="L191" s="71"/>
      <c r="M191" s="71"/>
      <c r="N191" s="71"/>
      <c r="O191" s="72"/>
      <c r="P191" s="73"/>
      <c r="Q191" s="74"/>
      <c r="R191" s="74"/>
      <c r="S191" s="74"/>
      <c r="T191" s="74"/>
      <c r="U191" s="74"/>
      <c r="V191" s="74"/>
      <c r="W191" s="74"/>
      <c r="X191" s="74"/>
      <c r="Y191" s="74"/>
      <c r="Z191" s="74"/>
    </row>
    <row r="192" spans="1:26" ht="15.75" customHeight="1">
      <c r="A192" s="427"/>
      <c r="B192" s="261"/>
      <c r="C192" s="279"/>
      <c r="D192" s="278"/>
      <c r="E192" s="261"/>
      <c r="F192" s="75"/>
      <c r="G192" s="76"/>
      <c r="H192" s="77"/>
      <c r="I192" s="78"/>
      <c r="J192" s="71"/>
      <c r="K192" s="71"/>
      <c r="L192" s="71"/>
      <c r="M192" s="71"/>
      <c r="N192" s="71"/>
      <c r="O192" s="72"/>
      <c r="P192" s="73"/>
      <c r="Q192" s="74"/>
      <c r="R192" s="74"/>
      <c r="S192" s="74"/>
      <c r="T192" s="74"/>
      <c r="U192" s="74"/>
      <c r="V192" s="74"/>
      <c r="W192" s="74"/>
      <c r="X192" s="74"/>
      <c r="Y192" s="74"/>
      <c r="Z192" s="74"/>
    </row>
    <row r="193" spans="1:26" ht="15.75" customHeight="1">
      <c r="A193" s="427"/>
      <c r="B193" s="261"/>
      <c r="C193" s="279"/>
      <c r="D193" s="278"/>
      <c r="E193" s="261"/>
      <c r="F193" s="75"/>
      <c r="G193" s="76"/>
      <c r="H193" s="77"/>
      <c r="I193" s="78"/>
      <c r="J193" s="71"/>
      <c r="K193" s="71"/>
      <c r="L193" s="71"/>
      <c r="M193" s="71"/>
      <c r="N193" s="71"/>
      <c r="O193" s="72"/>
      <c r="P193" s="73"/>
      <c r="Q193" s="74"/>
      <c r="R193" s="74"/>
      <c r="S193" s="74"/>
      <c r="T193" s="74"/>
      <c r="U193" s="74"/>
      <c r="V193" s="74"/>
      <c r="W193" s="74"/>
      <c r="X193" s="74"/>
      <c r="Y193" s="74"/>
      <c r="Z193" s="74"/>
    </row>
    <row r="194" spans="1:26" ht="15.75" customHeight="1">
      <c r="A194" s="427"/>
      <c r="B194" s="261"/>
      <c r="C194" s="279"/>
      <c r="D194" s="278"/>
      <c r="E194" s="261"/>
      <c r="F194" s="75"/>
      <c r="G194" s="76"/>
      <c r="H194" s="77"/>
      <c r="I194" s="78"/>
      <c r="J194" s="71"/>
      <c r="K194" s="71"/>
      <c r="L194" s="71"/>
      <c r="M194" s="71"/>
      <c r="N194" s="71"/>
      <c r="O194" s="72"/>
      <c r="P194" s="73"/>
      <c r="Q194" s="74"/>
      <c r="R194" s="74"/>
      <c r="S194" s="74"/>
      <c r="T194" s="74"/>
      <c r="U194" s="74"/>
      <c r="V194" s="74"/>
      <c r="W194" s="74"/>
      <c r="X194" s="74"/>
      <c r="Y194" s="74"/>
      <c r="Z194" s="74"/>
    </row>
    <row r="195" spans="1:26" ht="15.75" customHeight="1">
      <c r="A195" s="427"/>
      <c r="B195" s="261"/>
      <c r="C195" s="279"/>
      <c r="D195" s="278"/>
      <c r="E195" s="261"/>
      <c r="F195" s="75"/>
      <c r="G195" s="76"/>
      <c r="H195" s="77"/>
      <c r="I195" s="78"/>
      <c r="J195" s="71"/>
      <c r="K195" s="71"/>
      <c r="L195" s="71"/>
      <c r="M195" s="71"/>
      <c r="N195" s="71"/>
      <c r="O195" s="72"/>
      <c r="P195" s="73"/>
      <c r="Q195" s="74"/>
      <c r="R195" s="74"/>
      <c r="S195" s="74"/>
      <c r="T195" s="74"/>
      <c r="U195" s="74"/>
      <c r="V195" s="74"/>
      <c r="W195" s="74"/>
      <c r="X195" s="74"/>
      <c r="Y195" s="74"/>
      <c r="Z195" s="74"/>
    </row>
    <row r="196" spans="1:26" ht="15.75" customHeight="1">
      <c r="A196" s="427"/>
      <c r="B196" s="261"/>
      <c r="C196" s="279"/>
      <c r="D196" s="278"/>
      <c r="E196" s="261"/>
      <c r="F196" s="75"/>
      <c r="G196" s="76"/>
      <c r="H196" s="77"/>
      <c r="I196" s="78"/>
      <c r="J196" s="71"/>
      <c r="K196" s="71"/>
      <c r="L196" s="71"/>
      <c r="M196" s="71"/>
      <c r="N196" s="71"/>
      <c r="O196" s="72"/>
      <c r="P196" s="73"/>
      <c r="Q196" s="74"/>
      <c r="R196" s="74"/>
      <c r="S196" s="74"/>
      <c r="T196" s="74"/>
      <c r="U196" s="74"/>
      <c r="V196" s="74"/>
      <c r="W196" s="74"/>
      <c r="X196" s="74"/>
      <c r="Y196" s="74"/>
      <c r="Z196" s="74"/>
    </row>
    <row r="197" spans="1:26" ht="15.75" customHeight="1">
      <c r="A197" s="427"/>
      <c r="B197" s="261"/>
      <c r="C197" s="279"/>
      <c r="D197" s="278"/>
      <c r="E197" s="261"/>
      <c r="F197" s="75"/>
      <c r="G197" s="76"/>
      <c r="H197" s="77"/>
      <c r="I197" s="78"/>
      <c r="J197" s="71"/>
      <c r="K197" s="71"/>
      <c r="L197" s="71"/>
      <c r="M197" s="71"/>
      <c r="N197" s="71"/>
      <c r="O197" s="72"/>
      <c r="P197" s="73"/>
      <c r="Q197" s="74"/>
      <c r="R197" s="74"/>
      <c r="S197" s="74"/>
      <c r="T197" s="74"/>
      <c r="U197" s="74"/>
      <c r="V197" s="74"/>
      <c r="W197" s="74"/>
      <c r="X197" s="74"/>
      <c r="Y197" s="74"/>
      <c r="Z197" s="74"/>
    </row>
    <row r="198" spans="1:26" ht="15.75" customHeight="1">
      <c r="A198" s="427"/>
      <c r="B198" s="261"/>
      <c r="C198" s="279"/>
      <c r="D198" s="278"/>
      <c r="E198" s="261"/>
      <c r="F198" s="75"/>
      <c r="G198" s="76"/>
      <c r="H198" s="77"/>
      <c r="I198" s="78"/>
      <c r="J198" s="71"/>
      <c r="K198" s="71"/>
      <c r="L198" s="71"/>
      <c r="M198" s="71"/>
      <c r="N198" s="71"/>
      <c r="O198" s="72"/>
      <c r="P198" s="73"/>
      <c r="Q198" s="74"/>
      <c r="R198" s="74"/>
      <c r="S198" s="74"/>
      <c r="T198" s="74"/>
      <c r="U198" s="74"/>
      <c r="V198" s="74"/>
      <c r="W198" s="74"/>
      <c r="X198" s="74"/>
      <c r="Y198" s="74"/>
      <c r="Z198" s="74"/>
    </row>
    <row r="199" spans="1:26" ht="15.75" customHeight="1">
      <c r="A199" s="427"/>
      <c r="B199" s="261"/>
      <c r="C199" s="279"/>
      <c r="D199" s="278"/>
      <c r="E199" s="261"/>
      <c r="F199" s="75"/>
      <c r="G199" s="76"/>
      <c r="H199" s="77"/>
      <c r="I199" s="78"/>
      <c r="J199" s="71"/>
      <c r="K199" s="71"/>
      <c r="L199" s="71"/>
      <c r="M199" s="71"/>
      <c r="N199" s="71"/>
      <c r="O199" s="72"/>
      <c r="P199" s="73"/>
      <c r="Q199" s="74"/>
      <c r="R199" s="74"/>
      <c r="S199" s="74"/>
      <c r="T199" s="74"/>
      <c r="U199" s="74"/>
      <c r="V199" s="74"/>
      <c r="W199" s="74"/>
      <c r="X199" s="74"/>
      <c r="Y199" s="74"/>
      <c r="Z199" s="74"/>
    </row>
    <row r="200" spans="1:26" ht="15.75" customHeight="1">
      <c r="A200" s="427"/>
      <c r="B200" s="261"/>
      <c r="C200" s="279"/>
      <c r="D200" s="278"/>
      <c r="E200" s="261"/>
      <c r="F200" s="75"/>
      <c r="G200" s="76"/>
      <c r="H200" s="77"/>
      <c r="I200" s="78"/>
      <c r="J200" s="71"/>
      <c r="K200" s="71"/>
      <c r="L200" s="71"/>
      <c r="M200" s="71"/>
      <c r="N200" s="71"/>
      <c r="O200" s="72"/>
      <c r="P200" s="73"/>
      <c r="Q200" s="74"/>
      <c r="R200" s="74"/>
      <c r="S200" s="74"/>
      <c r="T200" s="74"/>
      <c r="U200" s="74"/>
      <c r="V200" s="74"/>
      <c r="W200" s="74"/>
      <c r="X200" s="74"/>
      <c r="Y200" s="74"/>
      <c r="Z200" s="74"/>
    </row>
    <row r="201" spans="1:26" ht="15.75" customHeight="1">
      <c r="A201" s="427"/>
      <c r="B201" s="261"/>
      <c r="C201" s="279"/>
      <c r="D201" s="278"/>
      <c r="E201" s="261"/>
      <c r="F201" s="75"/>
      <c r="G201" s="76"/>
      <c r="H201" s="77"/>
      <c r="I201" s="78"/>
      <c r="J201" s="71"/>
      <c r="K201" s="71"/>
      <c r="L201" s="71"/>
      <c r="M201" s="71"/>
      <c r="N201" s="71"/>
      <c r="O201" s="72"/>
      <c r="P201" s="73"/>
      <c r="Q201" s="74"/>
      <c r="R201" s="74"/>
      <c r="S201" s="74"/>
      <c r="T201" s="74"/>
      <c r="U201" s="74"/>
      <c r="V201" s="74"/>
      <c r="W201" s="74"/>
      <c r="X201" s="74"/>
      <c r="Y201" s="74"/>
      <c r="Z201" s="74"/>
    </row>
    <row r="202" spans="1:26" ht="15.75" customHeight="1">
      <c r="A202" s="427"/>
      <c r="B202" s="261"/>
      <c r="C202" s="279"/>
      <c r="D202" s="278"/>
      <c r="E202" s="261"/>
      <c r="F202" s="75"/>
      <c r="G202" s="76"/>
      <c r="H202" s="77"/>
      <c r="I202" s="78"/>
      <c r="J202" s="71"/>
      <c r="K202" s="71"/>
      <c r="L202" s="71"/>
      <c r="M202" s="71"/>
      <c r="N202" s="71"/>
      <c r="O202" s="72"/>
      <c r="P202" s="73"/>
      <c r="Q202" s="74"/>
      <c r="R202" s="74"/>
      <c r="S202" s="74"/>
      <c r="T202" s="74"/>
      <c r="U202" s="74"/>
      <c r="V202" s="74"/>
      <c r="W202" s="74"/>
      <c r="X202" s="74"/>
      <c r="Y202" s="74"/>
      <c r="Z202" s="74"/>
    </row>
    <row r="203" spans="1:26" ht="15.75" customHeight="1">
      <c r="A203" s="427"/>
      <c r="B203" s="261"/>
      <c r="C203" s="279"/>
      <c r="D203" s="278"/>
      <c r="E203" s="261"/>
      <c r="F203" s="75"/>
      <c r="G203" s="76"/>
      <c r="H203" s="77"/>
      <c r="I203" s="78"/>
      <c r="J203" s="71"/>
      <c r="K203" s="71"/>
      <c r="L203" s="71"/>
      <c r="M203" s="71"/>
      <c r="N203" s="71"/>
      <c r="O203" s="72"/>
      <c r="P203" s="73"/>
      <c r="Q203" s="74"/>
      <c r="R203" s="74"/>
      <c r="S203" s="74"/>
      <c r="T203" s="74"/>
      <c r="U203" s="74"/>
      <c r="V203" s="74"/>
      <c r="W203" s="74"/>
      <c r="X203" s="74"/>
      <c r="Y203" s="74"/>
      <c r="Z203" s="74"/>
    </row>
    <row r="204" spans="1:26" ht="15.75" customHeight="1">
      <c r="A204" s="427"/>
      <c r="B204" s="261"/>
      <c r="C204" s="279"/>
      <c r="D204" s="278"/>
      <c r="E204" s="261"/>
      <c r="F204" s="75"/>
      <c r="G204" s="76"/>
      <c r="H204" s="77"/>
      <c r="I204" s="78"/>
      <c r="J204" s="71"/>
      <c r="K204" s="71"/>
      <c r="L204" s="71"/>
      <c r="M204" s="71"/>
      <c r="N204" s="71"/>
      <c r="O204" s="72"/>
      <c r="P204" s="73"/>
      <c r="Q204" s="74"/>
      <c r="R204" s="74"/>
      <c r="S204" s="74"/>
      <c r="T204" s="74"/>
      <c r="U204" s="74"/>
      <c r="V204" s="74"/>
      <c r="W204" s="74"/>
      <c r="X204" s="74"/>
      <c r="Y204" s="74"/>
      <c r="Z204" s="74"/>
    </row>
    <row r="205" spans="1:26" ht="15.75" customHeight="1">
      <c r="A205" s="427"/>
      <c r="B205" s="261"/>
      <c r="C205" s="279"/>
      <c r="D205" s="278"/>
      <c r="E205" s="261"/>
      <c r="F205" s="75"/>
      <c r="G205" s="76"/>
      <c r="H205" s="77"/>
      <c r="I205" s="78"/>
      <c r="J205" s="71"/>
      <c r="K205" s="71"/>
      <c r="L205" s="71"/>
      <c r="M205" s="71"/>
      <c r="N205" s="71"/>
      <c r="O205" s="72"/>
      <c r="P205" s="73"/>
      <c r="Q205" s="74"/>
      <c r="R205" s="74"/>
      <c r="S205" s="74"/>
      <c r="T205" s="74"/>
      <c r="U205" s="74"/>
      <c r="V205" s="74"/>
      <c r="W205" s="74"/>
      <c r="X205" s="74"/>
      <c r="Y205" s="74"/>
      <c r="Z205" s="74"/>
    </row>
    <row r="206" spans="1:26" ht="15.75" customHeight="1">
      <c r="A206" s="427"/>
      <c r="B206" s="261"/>
      <c r="C206" s="279"/>
      <c r="D206" s="278"/>
      <c r="E206" s="261"/>
      <c r="F206" s="75"/>
      <c r="G206" s="76"/>
      <c r="H206" s="77"/>
      <c r="I206" s="78"/>
      <c r="J206" s="71"/>
      <c r="K206" s="71"/>
      <c r="L206" s="71"/>
      <c r="M206" s="71"/>
      <c r="N206" s="71"/>
      <c r="O206" s="72"/>
      <c r="P206" s="73"/>
      <c r="Q206" s="74"/>
      <c r="R206" s="74"/>
      <c r="S206" s="74"/>
      <c r="T206" s="74"/>
      <c r="U206" s="74"/>
      <c r="V206" s="74"/>
      <c r="W206" s="74"/>
      <c r="X206" s="74"/>
      <c r="Y206" s="74"/>
      <c r="Z206" s="74"/>
    </row>
    <row r="207" spans="1:26" ht="15.75" customHeight="1">
      <c r="A207" s="427"/>
      <c r="B207" s="261"/>
      <c r="C207" s="279"/>
      <c r="D207" s="278"/>
      <c r="E207" s="261"/>
      <c r="F207" s="75"/>
      <c r="G207" s="76"/>
      <c r="H207" s="77"/>
      <c r="I207" s="78"/>
      <c r="J207" s="71"/>
      <c r="K207" s="71"/>
      <c r="L207" s="71"/>
      <c r="M207" s="71"/>
      <c r="N207" s="71"/>
      <c r="O207" s="72"/>
      <c r="P207" s="73"/>
      <c r="Q207" s="74"/>
      <c r="R207" s="74"/>
      <c r="S207" s="74"/>
      <c r="T207" s="74"/>
      <c r="U207" s="74"/>
      <c r="V207" s="74"/>
      <c r="W207" s="74"/>
      <c r="X207" s="74"/>
      <c r="Y207" s="74"/>
      <c r="Z207" s="74"/>
    </row>
    <row r="208" spans="1:26" ht="15.75" customHeight="1">
      <c r="A208" s="427"/>
      <c r="B208" s="261"/>
      <c r="C208" s="279"/>
      <c r="D208" s="278"/>
      <c r="E208" s="261"/>
      <c r="F208" s="75"/>
      <c r="G208" s="76"/>
      <c r="H208" s="77"/>
      <c r="I208" s="78"/>
      <c r="J208" s="71"/>
      <c r="K208" s="71"/>
      <c r="L208" s="71"/>
      <c r="M208" s="71"/>
      <c r="N208" s="71"/>
      <c r="O208" s="72"/>
      <c r="P208" s="73"/>
      <c r="Q208" s="74"/>
      <c r="R208" s="74"/>
      <c r="S208" s="74"/>
      <c r="T208" s="74"/>
      <c r="U208" s="74"/>
      <c r="V208" s="74"/>
      <c r="W208" s="74"/>
      <c r="X208" s="74"/>
      <c r="Y208" s="74"/>
      <c r="Z208" s="74"/>
    </row>
    <row r="209" spans="1:26" ht="15.75" customHeight="1">
      <c r="A209" s="427"/>
      <c r="B209" s="261"/>
      <c r="C209" s="279"/>
      <c r="D209" s="278"/>
      <c r="E209" s="261"/>
      <c r="F209" s="75"/>
      <c r="G209" s="76"/>
      <c r="H209" s="77"/>
      <c r="I209" s="78"/>
      <c r="J209" s="71"/>
      <c r="K209" s="71"/>
      <c r="L209" s="71"/>
      <c r="M209" s="71"/>
      <c r="N209" s="71"/>
      <c r="O209" s="72"/>
      <c r="P209" s="73"/>
      <c r="Q209" s="74"/>
      <c r="R209" s="74"/>
      <c r="S209" s="74"/>
      <c r="T209" s="74"/>
      <c r="U209" s="74"/>
      <c r="V209" s="74"/>
      <c r="W209" s="74"/>
      <c r="X209" s="74"/>
      <c r="Y209" s="74"/>
      <c r="Z209" s="74"/>
    </row>
    <row r="210" spans="1:26" ht="15.75" customHeight="1">
      <c r="A210" s="427"/>
      <c r="B210" s="261"/>
      <c r="C210" s="279"/>
      <c r="D210" s="278"/>
      <c r="E210" s="261"/>
      <c r="F210" s="75"/>
      <c r="G210" s="76"/>
      <c r="H210" s="77"/>
      <c r="I210" s="78"/>
      <c r="J210" s="71"/>
      <c r="K210" s="71"/>
      <c r="L210" s="71"/>
      <c r="M210" s="71"/>
      <c r="N210" s="71"/>
      <c r="O210" s="72"/>
      <c r="P210" s="73"/>
      <c r="Q210" s="74"/>
      <c r="R210" s="74"/>
      <c r="S210" s="74"/>
      <c r="T210" s="74"/>
      <c r="U210" s="74"/>
      <c r="V210" s="74"/>
      <c r="W210" s="74"/>
      <c r="X210" s="74"/>
      <c r="Y210" s="74"/>
      <c r="Z210" s="74"/>
    </row>
    <row r="211" spans="1:26" ht="15.75" customHeight="1">
      <c r="A211" s="427"/>
      <c r="B211" s="261"/>
      <c r="C211" s="279"/>
      <c r="D211" s="278"/>
      <c r="E211" s="261"/>
      <c r="F211" s="75"/>
      <c r="G211" s="76"/>
      <c r="H211" s="77"/>
      <c r="I211" s="78"/>
      <c r="J211" s="71"/>
      <c r="K211" s="71"/>
      <c r="L211" s="71"/>
      <c r="M211" s="71"/>
      <c r="N211" s="71"/>
      <c r="O211" s="72"/>
      <c r="P211" s="73"/>
      <c r="Q211" s="74"/>
      <c r="R211" s="74"/>
      <c r="S211" s="74"/>
      <c r="T211" s="74"/>
      <c r="U211" s="74"/>
      <c r="V211" s="74"/>
      <c r="W211" s="74"/>
      <c r="X211" s="74"/>
      <c r="Y211" s="74"/>
      <c r="Z211" s="74"/>
    </row>
    <row r="212" spans="1:26" ht="15.75" customHeight="1">
      <c r="A212" s="427"/>
      <c r="B212" s="261"/>
      <c r="C212" s="279"/>
      <c r="D212" s="278"/>
      <c r="E212" s="261"/>
      <c r="F212" s="75"/>
      <c r="G212" s="76"/>
      <c r="H212" s="77"/>
      <c r="I212" s="78"/>
      <c r="J212" s="71"/>
      <c r="K212" s="71"/>
      <c r="L212" s="71"/>
      <c r="M212" s="71"/>
      <c r="N212" s="71"/>
      <c r="O212" s="72"/>
      <c r="P212" s="73"/>
      <c r="Q212" s="74"/>
      <c r="R212" s="74"/>
      <c r="S212" s="74"/>
      <c r="T212" s="74"/>
      <c r="U212" s="74"/>
      <c r="V212" s="74"/>
      <c r="W212" s="74"/>
      <c r="X212" s="74"/>
      <c r="Y212" s="74"/>
      <c r="Z212" s="74"/>
    </row>
    <row r="213" spans="1:26" ht="15.75" customHeight="1">
      <c r="A213" s="427"/>
      <c r="B213" s="261"/>
      <c r="C213" s="279"/>
      <c r="D213" s="278"/>
      <c r="E213" s="261"/>
      <c r="F213" s="75"/>
      <c r="G213" s="76"/>
      <c r="H213" s="77"/>
      <c r="I213" s="78"/>
      <c r="J213" s="71"/>
      <c r="K213" s="71"/>
      <c r="L213" s="71"/>
      <c r="M213" s="71"/>
      <c r="N213" s="71"/>
      <c r="O213" s="72"/>
      <c r="P213" s="73"/>
      <c r="Q213" s="74"/>
      <c r="R213" s="74"/>
      <c r="S213" s="74"/>
      <c r="T213" s="74"/>
      <c r="U213" s="74"/>
      <c r="V213" s="74"/>
      <c r="W213" s="74"/>
      <c r="X213" s="74"/>
      <c r="Y213" s="74"/>
      <c r="Z213" s="74"/>
    </row>
    <row r="214" spans="1:26" ht="15.75" customHeight="1">
      <c r="A214" s="427"/>
      <c r="B214" s="261"/>
      <c r="C214" s="279"/>
      <c r="D214" s="278"/>
      <c r="E214" s="261"/>
      <c r="F214" s="75"/>
      <c r="G214" s="76"/>
      <c r="H214" s="77"/>
      <c r="I214" s="78"/>
      <c r="J214" s="71"/>
      <c r="K214" s="71"/>
      <c r="L214" s="71"/>
      <c r="M214" s="71"/>
      <c r="N214" s="71"/>
      <c r="O214" s="72"/>
      <c r="P214" s="73"/>
      <c r="Q214" s="74"/>
      <c r="R214" s="74"/>
      <c r="S214" s="74"/>
      <c r="T214" s="74"/>
      <c r="U214" s="74"/>
      <c r="V214" s="74"/>
      <c r="W214" s="74"/>
      <c r="X214" s="74"/>
      <c r="Y214" s="74"/>
      <c r="Z214" s="74"/>
    </row>
    <row r="215" spans="1:26" ht="15.75" customHeight="1">
      <c r="A215" s="427"/>
      <c r="B215" s="261"/>
      <c r="C215" s="279"/>
      <c r="D215" s="278"/>
      <c r="E215" s="261"/>
      <c r="F215" s="75"/>
      <c r="G215" s="76"/>
      <c r="H215" s="77"/>
      <c r="I215" s="78"/>
      <c r="J215" s="71"/>
      <c r="K215" s="71"/>
      <c r="L215" s="71"/>
      <c r="M215" s="71"/>
      <c r="N215" s="71"/>
      <c r="O215" s="72"/>
      <c r="P215" s="73"/>
      <c r="Q215" s="74"/>
      <c r="R215" s="74"/>
      <c r="S215" s="74"/>
      <c r="T215" s="74"/>
      <c r="U215" s="74"/>
      <c r="V215" s="74"/>
      <c r="W215" s="74"/>
      <c r="X215" s="74"/>
      <c r="Y215" s="74"/>
      <c r="Z215" s="74"/>
    </row>
    <row r="216" spans="1:26" ht="15.75" customHeight="1">
      <c r="A216" s="427"/>
      <c r="B216" s="261"/>
      <c r="C216" s="279"/>
      <c r="D216" s="278"/>
      <c r="E216" s="261"/>
      <c r="F216" s="75"/>
      <c r="G216" s="76"/>
      <c r="H216" s="77"/>
      <c r="I216" s="78"/>
      <c r="J216" s="71"/>
      <c r="K216" s="71"/>
      <c r="L216" s="71"/>
      <c r="M216" s="71"/>
      <c r="N216" s="71"/>
      <c r="O216" s="72"/>
      <c r="P216" s="73"/>
      <c r="Q216" s="74"/>
      <c r="R216" s="74"/>
      <c r="S216" s="74"/>
      <c r="T216" s="74"/>
      <c r="U216" s="74"/>
      <c r="V216" s="74"/>
      <c r="W216" s="74"/>
      <c r="X216" s="74"/>
      <c r="Y216" s="74"/>
      <c r="Z216" s="74"/>
    </row>
    <row r="217" spans="1:26" ht="15.75" customHeight="1">
      <c r="A217" s="427"/>
      <c r="B217" s="261"/>
      <c r="C217" s="279"/>
      <c r="D217" s="278"/>
      <c r="E217" s="261"/>
      <c r="F217" s="75"/>
      <c r="G217" s="76"/>
      <c r="H217" s="77"/>
      <c r="I217" s="78"/>
      <c r="J217" s="71"/>
      <c r="K217" s="71"/>
      <c r="L217" s="71"/>
      <c r="M217" s="71"/>
      <c r="N217" s="71"/>
      <c r="O217" s="72"/>
      <c r="P217" s="73"/>
      <c r="Q217" s="74"/>
      <c r="R217" s="74"/>
      <c r="S217" s="74"/>
      <c r="T217" s="74"/>
      <c r="U217" s="74"/>
      <c r="V217" s="74"/>
      <c r="W217" s="74"/>
      <c r="X217" s="74"/>
      <c r="Y217" s="74"/>
      <c r="Z217" s="74"/>
    </row>
    <row r="218" spans="1:26" ht="15.75" customHeight="1">
      <c r="A218" s="427"/>
      <c r="B218" s="261"/>
      <c r="C218" s="279"/>
      <c r="D218" s="278"/>
      <c r="E218" s="261"/>
      <c r="F218" s="75"/>
      <c r="G218" s="76"/>
      <c r="H218" s="77"/>
      <c r="I218" s="78"/>
      <c r="J218" s="71"/>
      <c r="K218" s="71"/>
      <c r="L218" s="71"/>
      <c r="M218" s="71"/>
      <c r="N218" s="71"/>
      <c r="O218" s="72"/>
      <c r="P218" s="73"/>
      <c r="Q218" s="74"/>
      <c r="R218" s="74"/>
      <c r="S218" s="74"/>
      <c r="T218" s="74"/>
      <c r="U218" s="74"/>
      <c r="V218" s="74"/>
      <c r="W218" s="74"/>
      <c r="X218" s="74"/>
      <c r="Y218" s="74"/>
      <c r="Z218" s="74"/>
    </row>
    <row r="219" spans="1:26" ht="15.75" customHeight="1">
      <c r="A219" s="427"/>
      <c r="B219" s="261"/>
      <c r="C219" s="279"/>
      <c r="D219" s="278"/>
      <c r="E219" s="261"/>
      <c r="F219" s="75"/>
      <c r="G219" s="76"/>
      <c r="H219" s="77"/>
      <c r="I219" s="78"/>
      <c r="J219" s="71"/>
      <c r="K219" s="71"/>
      <c r="L219" s="71"/>
      <c r="M219" s="71"/>
      <c r="N219" s="71"/>
      <c r="O219" s="72"/>
      <c r="P219" s="73"/>
      <c r="Q219" s="74"/>
      <c r="R219" s="74"/>
      <c r="S219" s="74"/>
      <c r="T219" s="74"/>
      <c r="U219" s="74"/>
      <c r="V219" s="74"/>
      <c r="W219" s="74"/>
      <c r="X219" s="74"/>
      <c r="Y219" s="74"/>
      <c r="Z219" s="74"/>
    </row>
    <row r="220" spans="1:26" ht="15.75" customHeight="1">
      <c r="A220" s="427"/>
      <c r="B220" s="261"/>
      <c r="C220" s="279"/>
      <c r="D220" s="278"/>
      <c r="E220" s="261"/>
      <c r="F220" s="75"/>
      <c r="G220" s="76"/>
      <c r="H220" s="77"/>
      <c r="I220" s="78"/>
      <c r="J220" s="71"/>
      <c r="K220" s="71"/>
      <c r="L220" s="71"/>
      <c r="M220" s="71"/>
      <c r="N220" s="71"/>
      <c r="O220" s="72"/>
      <c r="P220" s="73"/>
      <c r="Q220" s="74"/>
      <c r="R220" s="74"/>
      <c r="S220" s="74"/>
      <c r="T220" s="74"/>
      <c r="U220" s="74"/>
      <c r="V220" s="74"/>
      <c r="W220" s="74"/>
      <c r="X220" s="74"/>
      <c r="Y220" s="74"/>
      <c r="Z220" s="74"/>
    </row>
    <row r="221" spans="1:26" ht="15.75" customHeight="1">
      <c r="A221" s="427"/>
      <c r="B221" s="261"/>
      <c r="C221" s="279"/>
      <c r="D221" s="278"/>
      <c r="E221" s="261"/>
      <c r="F221" s="75"/>
      <c r="G221" s="76"/>
      <c r="H221" s="77"/>
      <c r="I221" s="78"/>
      <c r="J221" s="71"/>
      <c r="K221" s="71"/>
      <c r="L221" s="71"/>
      <c r="M221" s="71"/>
      <c r="N221" s="71"/>
      <c r="O221" s="72"/>
      <c r="P221" s="73"/>
      <c r="Q221" s="74"/>
      <c r="R221" s="74"/>
      <c r="S221" s="74"/>
      <c r="T221" s="74"/>
      <c r="U221" s="74"/>
      <c r="V221" s="74"/>
      <c r="W221" s="74"/>
      <c r="X221" s="74"/>
      <c r="Y221" s="74"/>
      <c r="Z221" s="74"/>
    </row>
    <row r="222" spans="1:26" ht="15.75" customHeight="1">
      <c r="A222" s="427"/>
      <c r="B222" s="261"/>
      <c r="C222" s="279"/>
      <c r="D222" s="278"/>
      <c r="E222" s="261"/>
      <c r="F222" s="75"/>
      <c r="G222" s="76"/>
      <c r="H222" s="77"/>
      <c r="I222" s="78"/>
      <c r="J222" s="71"/>
      <c r="K222" s="71"/>
      <c r="L222" s="71"/>
      <c r="M222" s="71"/>
      <c r="N222" s="71"/>
      <c r="O222" s="72"/>
      <c r="P222" s="73"/>
      <c r="Q222" s="74"/>
      <c r="R222" s="74"/>
      <c r="S222" s="74"/>
      <c r="T222" s="74"/>
      <c r="U222" s="74"/>
      <c r="V222" s="74"/>
      <c r="W222" s="74"/>
      <c r="X222" s="74"/>
      <c r="Y222" s="74"/>
      <c r="Z222" s="74"/>
    </row>
    <row r="223" spans="1:26" ht="15.75" customHeight="1">
      <c r="A223" s="427"/>
      <c r="B223" s="261"/>
      <c r="C223" s="279"/>
      <c r="D223" s="278"/>
      <c r="E223" s="261"/>
      <c r="F223" s="75"/>
      <c r="G223" s="76"/>
      <c r="H223" s="77"/>
      <c r="I223" s="78"/>
      <c r="J223" s="71"/>
      <c r="K223" s="71"/>
      <c r="L223" s="71"/>
      <c r="M223" s="71"/>
      <c r="N223" s="71"/>
      <c r="O223" s="72"/>
      <c r="P223" s="73"/>
      <c r="Q223" s="74"/>
      <c r="R223" s="74"/>
      <c r="S223" s="74"/>
      <c r="T223" s="74"/>
      <c r="U223" s="74"/>
      <c r="V223" s="74"/>
      <c r="W223" s="74"/>
      <c r="X223" s="74"/>
      <c r="Y223" s="74"/>
      <c r="Z223" s="74"/>
    </row>
    <row r="224" spans="1:26" ht="15.75" customHeight="1">
      <c r="A224" s="427"/>
      <c r="B224" s="261"/>
      <c r="C224" s="279"/>
      <c r="D224" s="278"/>
      <c r="E224" s="261"/>
      <c r="F224" s="75"/>
      <c r="G224" s="76"/>
      <c r="H224" s="77"/>
      <c r="I224" s="78"/>
      <c r="J224" s="71"/>
      <c r="K224" s="71"/>
      <c r="L224" s="71"/>
      <c r="M224" s="71"/>
      <c r="N224" s="71"/>
      <c r="O224" s="72"/>
      <c r="P224" s="73"/>
      <c r="Q224" s="74"/>
      <c r="R224" s="74"/>
      <c r="S224" s="74"/>
      <c r="T224" s="74"/>
      <c r="U224" s="74"/>
      <c r="V224" s="74"/>
      <c r="W224" s="74"/>
      <c r="X224" s="74"/>
      <c r="Y224" s="74"/>
      <c r="Z224" s="74"/>
    </row>
    <row r="225" spans="1:26" ht="15.75" customHeight="1">
      <c r="A225" s="427"/>
      <c r="B225" s="261"/>
      <c r="C225" s="279"/>
      <c r="D225" s="278"/>
      <c r="E225" s="261"/>
      <c r="F225" s="75"/>
      <c r="G225" s="76"/>
      <c r="H225" s="77"/>
      <c r="I225" s="78"/>
      <c r="J225" s="71"/>
      <c r="K225" s="71"/>
      <c r="L225" s="71"/>
      <c r="M225" s="71"/>
      <c r="N225" s="71"/>
      <c r="O225" s="72"/>
      <c r="P225" s="73"/>
      <c r="Q225" s="74"/>
      <c r="R225" s="74"/>
      <c r="S225" s="74"/>
      <c r="T225" s="74"/>
      <c r="U225" s="74"/>
      <c r="V225" s="74"/>
      <c r="W225" s="74"/>
      <c r="X225" s="74"/>
      <c r="Y225" s="74"/>
      <c r="Z225" s="74"/>
    </row>
    <row r="226" spans="1:26" ht="15.75" customHeight="1">
      <c r="A226" s="427"/>
      <c r="B226" s="261"/>
      <c r="C226" s="279"/>
      <c r="D226" s="278"/>
      <c r="E226" s="261"/>
      <c r="F226" s="75"/>
      <c r="G226" s="76"/>
      <c r="H226" s="77"/>
      <c r="I226" s="78"/>
      <c r="J226" s="71"/>
      <c r="K226" s="71"/>
      <c r="L226" s="71"/>
      <c r="M226" s="71"/>
      <c r="N226" s="71"/>
      <c r="O226" s="72"/>
      <c r="P226" s="73"/>
      <c r="Q226" s="74"/>
      <c r="R226" s="74"/>
      <c r="S226" s="74"/>
      <c r="T226" s="74"/>
      <c r="U226" s="74"/>
      <c r="V226" s="74"/>
      <c r="W226" s="74"/>
      <c r="X226" s="74"/>
      <c r="Y226" s="74"/>
      <c r="Z226" s="74"/>
    </row>
    <row r="227" spans="1:26" ht="15.75" customHeight="1">
      <c r="A227" s="427"/>
      <c r="B227" s="261"/>
      <c r="C227" s="279"/>
      <c r="D227" s="278"/>
      <c r="E227" s="261"/>
      <c r="F227" s="75"/>
      <c r="G227" s="76"/>
      <c r="H227" s="77"/>
      <c r="I227" s="78"/>
      <c r="J227" s="71"/>
      <c r="K227" s="71"/>
      <c r="L227" s="71"/>
      <c r="M227" s="71"/>
      <c r="N227" s="71"/>
      <c r="O227" s="72"/>
      <c r="P227" s="73"/>
      <c r="Q227" s="74"/>
      <c r="R227" s="74"/>
      <c r="S227" s="74"/>
      <c r="T227" s="74"/>
      <c r="U227" s="74"/>
      <c r="V227" s="74"/>
      <c r="W227" s="74"/>
      <c r="X227" s="74"/>
      <c r="Y227" s="74"/>
      <c r="Z227" s="74"/>
    </row>
    <row r="228" spans="1:26" ht="15.75" customHeight="1">
      <c r="A228" s="427"/>
      <c r="B228" s="261"/>
      <c r="C228" s="279"/>
      <c r="D228" s="278"/>
      <c r="E228" s="261"/>
      <c r="F228" s="75"/>
      <c r="G228" s="76"/>
      <c r="H228" s="77"/>
      <c r="I228" s="78"/>
      <c r="J228" s="71"/>
      <c r="K228" s="71"/>
      <c r="L228" s="71"/>
      <c r="M228" s="71"/>
      <c r="N228" s="71"/>
      <c r="O228" s="72"/>
      <c r="P228" s="73"/>
      <c r="Q228" s="74"/>
      <c r="R228" s="74"/>
      <c r="S228" s="74"/>
      <c r="T228" s="74"/>
      <c r="U228" s="74"/>
      <c r="V228" s="74"/>
      <c r="W228" s="74"/>
      <c r="X228" s="74"/>
      <c r="Y228" s="74"/>
      <c r="Z228" s="74"/>
    </row>
    <row r="229" spans="1:26" ht="15.75" customHeight="1">
      <c r="A229" s="427"/>
      <c r="B229" s="261"/>
      <c r="C229" s="279"/>
      <c r="D229" s="278"/>
      <c r="E229" s="261"/>
      <c r="F229" s="75"/>
      <c r="G229" s="76"/>
      <c r="H229" s="77"/>
      <c r="I229" s="78"/>
      <c r="J229" s="71"/>
      <c r="K229" s="71"/>
      <c r="L229" s="71"/>
      <c r="M229" s="71"/>
      <c r="N229" s="71"/>
      <c r="O229" s="72"/>
      <c r="P229" s="73"/>
      <c r="Q229" s="74"/>
      <c r="R229" s="74"/>
      <c r="S229" s="74"/>
      <c r="T229" s="74"/>
      <c r="U229" s="74"/>
      <c r="V229" s="74"/>
      <c r="W229" s="74"/>
      <c r="X229" s="74"/>
      <c r="Y229" s="74"/>
      <c r="Z229" s="74"/>
    </row>
    <row r="230" spans="1:26" ht="15.75" customHeight="1">
      <c r="A230" s="427"/>
      <c r="B230" s="261"/>
      <c r="C230" s="279"/>
      <c r="D230" s="278"/>
      <c r="E230" s="261"/>
      <c r="F230" s="75"/>
      <c r="G230" s="76"/>
      <c r="H230" s="77"/>
      <c r="I230" s="78"/>
      <c r="J230" s="71"/>
      <c r="K230" s="71"/>
      <c r="L230" s="71"/>
      <c r="M230" s="71"/>
      <c r="N230" s="71"/>
      <c r="O230" s="72"/>
      <c r="P230" s="73"/>
      <c r="Q230" s="74"/>
      <c r="R230" s="74"/>
      <c r="S230" s="74"/>
      <c r="T230" s="74"/>
      <c r="U230" s="74"/>
      <c r="V230" s="74"/>
      <c r="W230" s="74"/>
      <c r="X230" s="74"/>
      <c r="Y230" s="74"/>
      <c r="Z230" s="74"/>
    </row>
    <row r="231" spans="1:26" ht="15.75" customHeight="1">
      <c r="A231" s="427"/>
      <c r="B231" s="261"/>
      <c r="C231" s="279"/>
      <c r="D231" s="278"/>
      <c r="E231" s="261"/>
      <c r="F231" s="75"/>
      <c r="G231" s="76"/>
      <c r="H231" s="77"/>
      <c r="I231" s="78"/>
      <c r="J231" s="71"/>
      <c r="K231" s="71"/>
      <c r="L231" s="71"/>
      <c r="M231" s="71"/>
      <c r="N231" s="71"/>
      <c r="O231" s="72"/>
      <c r="P231" s="73"/>
      <c r="Q231" s="74"/>
      <c r="R231" s="74"/>
      <c r="S231" s="74"/>
      <c r="T231" s="74"/>
      <c r="U231" s="74"/>
      <c r="V231" s="74"/>
      <c r="W231" s="74"/>
      <c r="X231" s="74"/>
      <c r="Y231" s="74"/>
      <c r="Z231" s="74"/>
    </row>
    <row r="232" spans="1:26" ht="15.75" customHeight="1">
      <c r="A232" s="427"/>
      <c r="B232" s="261"/>
      <c r="C232" s="279"/>
      <c r="D232" s="278"/>
      <c r="E232" s="261"/>
      <c r="F232" s="75"/>
      <c r="G232" s="76"/>
      <c r="H232" s="77"/>
      <c r="I232" s="78"/>
      <c r="J232" s="71"/>
      <c r="K232" s="71"/>
      <c r="L232" s="71"/>
      <c r="M232" s="71"/>
      <c r="N232" s="71"/>
      <c r="O232" s="72"/>
      <c r="P232" s="73"/>
      <c r="Q232" s="74"/>
      <c r="R232" s="74"/>
      <c r="S232" s="74"/>
      <c r="T232" s="74"/>
      <c r="U232" s="74"/>
      <c r="V232" s="74"/>
      <c r="W232" s="74"/>
      <c r="X232" s="74"/>
      <c r="Y232" s="74"/>
      <c r="Z232" s="74"/>
    </row>
    <row r="233" spans="1:26" ht="15.75" customHeight="1">
      <c r="A233" s="427"/>
      <c r="B233" s="261"/>
      <c r="C233" s="279"/>
      <c r="D233" s="278"/>
      <c r="E233" s="261"/>
      <c r="F233" s="75"/>
      <c r="G233" s="76"/>
      <c r="H233" s="77"/>
      <c r="I233" s="78"/>
      <c r="J233" s="71"/>
      <c r="K233" s="71"/>
      <c r="L233" s="71"/>
      <c r="M233" s="71"/>
      <c r="N233" s="71"/>
      <c r="O233" s="72"/>
      <c r="P233" s="73"/>
      <c r="Q233" s="74"/>
      <c r="R233" s="74"/>
      <c r="S233" s="74"/>
      <c r="T233" s="74"/>
      <c r="U233" s="74"/>
      <c r="V233" s="74"/>
      <c r="W233" s="74"/>
      <c r="X233" s="74"/>
      <c r="Y233" s="74"/>
      <c r="Z233" s="74"/>
    </row>
    <row r="234" spans="1:26" ht="15.75" customHeight="1">
      <c r="A234" s="427"/>
      <c r="B234" s="261"/>
      <c r="C234" s="279"/>
      <c r="D234" s="278"/>
      <c r="E234" s="261"/>
      <c r="F234" s="75"/>
      <c r="G234" s="76"/>
      <c r="H234" s="77"/>
      <c r="I234" s="78"/>
      <c r="J234" s="71"/>
      <c r="K234" s="71"/>
      <c r="L234" s="71"/>
      <c r="M234" s="71"/>
      <c r="N234" s="71"/>
      <c r="O234" s="72"/>
      <c r="P234" s="73"/>
      <c r="Q234" s="74"/>
      <c r="R234" s="74"/>
      <c r="S234" s="74"/>
      <c r="T234" s="74"/>
      <c r="U234" s="74"/>
      <c r="V234" s="74"/>
      <c r="W234" s="74"/>
      <c r="X234" s="74"/>
      <c r="Y234" s="74"/>
      <c r="Z234" s="74"/>
    </row>
    <row r="235" spans="1:26" ht="15.75" customHeight="1">
      <c r="A235" s="427"/>
      <c r="B235" s="261"/>
      <c r="C235" s="279"/>
      <c r="D235" s="278"/>
      <c r="E235" s="261"/>
      <c r="F235" s="75"/>
      <c r="G235" s="76"/>
      <c r="H235" s="77"/>
      <c r="I235" s="78"/>
      <c r="J235" s="71"/>
      <c r="K235" s="71"/>
      <c r="L235" s="71"/>
      <c r="M235" s="71"/>
      <c r="N235" s="71"/>
      <c r="O235" s="72"/>
      <c r="P235" s="73"/>
      <c r="Q235" s="74"/>
      <c r="R235" s="74"/>
      <c r="S235" s="74"/>
      <c r="T235" s="74"/>
      <c r="U235" s="74"/>
      <c r="V235" s="74"/>
      <c r="W235" s="74"/>
      <c r="X235" s="74"/>
      <c r="Y235" s="74"/>
      <c r="Z235" s="74"/>
    </row>
    <row r="236" spans="1:26" ht="15.75" customHeight="1">
      <c r="A236" s="427"/>
      <c r="B236" s="261"/>
      <c r="C236" s="279"/>
      <c r="D236" s="278"/>
      <c r="E236" s="261"/>
      <c r="F236" s="75"/>
      <c r="G236" s="76"/>
      <c r="H236" s="77"/>
      <c r="I236" s="78"/>
      <c r="J236" s="71"/>
      <c r="K236" s="71"/>
      <c r="L236" s="71"/>
      <c r="M236" s="71"/>
      <c r="N236" s="71"/>
      <c r="O236" s="72"/>
      <c r="P236" s="73"/>
      <c r="Q236" s="74"/>
      <c r="R236" s="74"/>
      <c r="S236" s="74"/>
      <c r="T236" s="74"/>
      <c r="U236" s="74"/>
      <c r="V236" s="74"/>
      <c r="W236" s="74"/>
      <c r="X236" s="74"/>
      <c r="Y236" s="74"/>
      <c r="Z236" s="74"/>
    </row>
    <row r="237" spans="1:26" ht="15.75" customHeight="1">
      <c r="A237" s="427"/>
      <c r="B237" s="261"/>
      <c r="C237" s="279"/>
      <c r="D237" s="278"/>
      <c r="E237" s="261"/>
      <c r="F237" s="75"/>
      <c r="G237" s="76"/>
      <c r="H237" s="77"/>
      <c r="I237" s="78"/>
      <c r="J237" s="71"/>
      <c r="K237" s="71"/>
      <c r="L237" s="71"/>
      <c r="M237" s="71"/>
      <c r="N237" s="71"/>
      <c r="O237" s="72"/>
      <c r="P237" s="73"/>
      <c r="Q237" s="74"/>
      <c r="R237" s="74"/>
      <c r="S237" s="74"/>
      <c r="T237" s="74"/>
      <c r="U237" s="74"/>
      <c r="V237" s="74"/>
      <c r="W237" s="74"/>
      <c r="X237" s="74"/>
      <c r="Y237" s="74"/>
      <c r="Z237" s="74"/>
    </row>
    <row r="238" spans="1:26" ht="15.75" customHeight="1"/>
    <row r="239" spans="1:26" ht="15.75" customHeight="1"/>
    <row r="240" spans="1:26" ht="15.75" customHeight="1"/>
    <row r="241" ht="15.75" customHeight="1"/>
    <row r="242" ht="15.75" customHeight="1"/>
    <row r="243" ht="15.75" customHeight="1"/>
    <row r="244" ht="15.75" customHeight="1"/>
    <row r="245" ht="15.75" customHeight="1"/>
    <row r="246" ht="16"/>
    <row r="247" ht="16"/>
    <row r="248" ht="16"/>
    <row r="249" ht="16"/>
    <row r="250" ht="16"/>
    <row r="251" ht="16"/>
    <row r="252" ht="16"/>
    <row r="253" ht="16"/>
    <row r="254" ht="16"/>
    <row r="255" ht="16"/>
    <row r="256" ht="16"/>
    <row r="257" ht="16"/>
    <row r="258" ht="16"/>
    <row r="259" ht="16"/>
    <row r="260" ht="16"/>
    <row r="261" ht="16"/>
    <row r="262" ht="16"/>
    <row r="263" ht="16"/>
    <row r="264" ht="16"/>
    <row r="265" ht="16"/>
    <row r="266" ht="16"/>
    <row r="267" ht="16"/>
    <row r="268" ht="16"/>
    <row r="269" ht="16"/>
    <row r="270" ht="16"/>
    <row r="271" ht="16"/>
    <row r="272" ht="16"/>
    <row r="273" ht="16"/>
    <row r="274" ht="16"/>
    <row r="275" ht="16"/>
    <row r="276" ht="16"/>
    <row r="277" ht="16"/>
    <row r="278" ht="16"/>
    <row r="279" ht="16"/>
    <row r="280" ht="16"/>
    <row r="281" ht="16"/>
    <row r="282" ht="16"/>
    <row r="283" ht="16"/>
    <row r="284" ht="16"/>
    <row r="285" ht="16"/>
    <row r="286" ht="16"/>
    <row r="287" ht="16"/>
    <row r="288" ht="16"/>
    <row r="289" ht="16"/>
    <row r="290" ht="16"/>
    <row r="291" ht="16"/>
    <row r="292" ht="16"/>
    <row r="293" ht="16"/>
    <row r="294" ht="16"/>
    <row r="295" ht="16"/>
    <row r="296" ht="16"/>
    <row r="297" ht="16"/>
    <row r="298" ht="16"/>
    <row r="299" ht="16"/>
    <row r="300" ht="16"/>
    <row r="301" ht="16"/>
    <row r="302" ht="16"/>
    <row r="303" ht="16"/>
    <row r="304" ht="16"/>
    <row r="305" ht="16"/>
    <row r="306" ht="16"/>
    <row r="307" ht="16"/>
    <row r="308" ht="16"/>
    <row r="309" ht="16"/>
    <row r="310" ht="16"/>
    <row r="311" ht="16"/>
    <row r="312" ht="16"/>
    <row r="313" ht="16"/>
    <row r="314" ht="16"/>
    <row r="315" ht="16"/>
    <row r="316" ht="16"/>
    <row r="317" ht="16"/>
    <row r="318" ht="16"/>
    <row r="319" ht="16"/>
    <row r="320" ht="16"/>
    <row r="321" ht="16"/>
    <row r="322" ht="16"/>
    <row r="323" ht="16"/>
    <row r="324" ht="16"/>
    <row r="325" ht="16"/>
    <row r="326" ht="16"/>
    <row r="327" ht="16"/>
    <row r="328" ht="16"/>
    <row r="329" ht="16"/>
    <row r="330" ht="16"/>
    <row r="331" ht="16"/>
    <row r="332" ht="16"/>
    <row r="333" ht="16"/>
    <row r="334" ht="16"/>
    <row r="335" ht="16"/>
    <row r="336" ht="16"/>
    <row r="337" ht="16"/>
    <row r="338" ht="16"/>
    <row r="339" ht="16"/>
    <row r="340" ht="16"/>
    <row r="341" ht="16"/>
    <row r="342" ht="16"/>
    <row r="343" ht="16"/>
    <row r="344" ht="16"/>
    <row r="345" ht="16"/>
    <row r="346" ht="16"/>
    <row r="347" ht="16"/>
    <row r="348" ht="16"/>
    <row r="349" ht="16"/>
    <row r="350" ht="16"/>
    <row r="351" ht="16"/>
    <row r="352" ht="16"/>
    <row r="353" ht="16"/>
    <row r="354" ht="16"/>
    <row r="355" ht="16"/>
    <row r="356" ht="16"/>
    <row r="357" ht="16"/>
    <row r="358" ht="16"/>
    <row r="359" ht="16"/>
    <row r="360" ht="16"/>
    <row r="361" ht="16"/>
    <row r="362" ht="16"/>
    <row r="363" ht="16"/>
    <row r="364" ht="16"/>
    <row r="365" ht="16"/>
    <row r="366" ht="16"/>
    <row r="367" ht="16"/>
    <row r="368" ht="16"/>
    <row r="369" ht="16"/>
    <row r="370" ht="16"/>
    <row r="371" ht="16"/>
    <row r="372" ht="16"/>
    <row r="373" ht="16"/>
    <row r="374" ht="16"/>
    <row r="375" ht="16"/>
    <row r="376" ht="16"/>
    <row r="377" ht="16"/>
    <row r="378" ht="16"/>
    <row r="379" ht="16"/>
    <row r="380" ht="16"/>
    <row r="381" ht="16"/>
    <row r="382" ht="16"/>
    <row r="383" ht="16"/>
    <row r="384" ht="16"/>
    <row r="385" ht="16"/>
    <row r="386" ht="16"/>
    <row r="387" ht="16"/>
    <row r="388" ht="16"/>
    <row r="389" ht="16"/>
    <row r="390" ht="16"/>
    <row r="391" ht="16"/>
    <row r="392" ht="16"/>
    <row r="393" ht="16"/>
    <row r="394" ht="16"/>
    <row r="395" ht="16"/>
    <row r="396" ht="16"/>
    <row r="397" ht="16"/>
    <row r="398" ht="16"/>
    <row r="399" ht="16"/>
    <row r="400" ht="16"/>
    <row r="401" ht="16"/>
    <row r="402" ht="16"/>
    <row r="403" ht="16"/>
    <row r="404" ht="16"/>
    <row r="405" ht="16"/>
    <row r="406" ht="16"/>
    <row r="407" ht="16"/>
    <row r="408" ht="16"/>
    <row r="409" ht="16"/>
    <row r="410" ht="16"/>
    <row r="411" ht="16"/>
    <row r="412" ht="16"/>
    <row r="413" ht="16"/>
    <row r="414" ht="16"/>
    <row r="415" ht="16"/>
    <row r="416" ht="16"/>
    <row r="417" ht="16"/>
    <row r="418" ht="16"/>
    <row r="419" ht="16"/>
    <row r="420" ht="16"/>
    <row r="421" ht="16"/>
    <row r="422" ht="16"/>
    <row r="423" ht="16"/>
    <row r="424" ht="16"/>
    <row r="425" ht="16"/>
    <row r="426" ht="16"/>
    <row r="427" ht="16"/>
    <row r="428" ht="16"/>
    <row r="429" ht="16"/>
    <row r="430" ht="16"/>
    <row r="431" ht="16"/>
    <row r="432" ht="16"/>
    <row r="433" ht="16"/>
    <row r="434" ht="16"/>
    <row r="435" ht="16"/>
    <row r="436" ht="16"/>
    <row r="437" ht="16"/>
    <row r="438" ht="16"/>
    <row r="439" ht="16"/>
    <row r="440" ht="16"/>
    <row r="441" ht="16"/>
    <row r="442" ht="16"/>
    <row r="443" ht="16"/>
    <row r="444" ht="16"/>
    <row r="445" ht="16"/>
    <row r="446" ht="16"/>
    <row r="447" ht="16"/>
    <row r="448" ht="16"/>
    <row r="449" ht="16"/>
    <row r="450" ht="16"/>
    <row r="451" ht="16"/>
    <row r="452" ht="16"/>
    <row r="453" ht="16"/>
    <row r="454" ht="16"/>
    <row r="455" ht="16"/>
    <row r="456" ht="16"/>
    <row r="457" ht="16"/>
    <row r="458" ht="16"/>
    <row r="459" ht="16"/>
    <row r="460" ht="16"/>
    <row r="461" ht="16"/>
    <row r="462" ht="16"/>
    <row r="463" ht="16"/>
    <row r="464" ht="16"/>
    <row r="465" ht="16"/>
    <row r="466" ht="16"/>
    <row r="467" ht="16"/>
    <row r="468" ht="16"/>
    <row r="469" ht="16"/>
    <row r="470" ht="16"/>
    <row r="471" ht="16"/>
    <row r="472" ht="16"/>
    <row r="473" ht="16"/>
    <row r="474" ht="16"/>
    <row r="475" ht="16"/>
    <row r="476" ht="16"/>
    <row r="477" ht="16"/>
    <row r="478" ht="16"/>
    <row r="479" ht="16"/>
    <row r="480" ht="16"/>
    <row r="481" ht="16"/>
    <row r="482" ht="16"/>
    <row r="483" ht="16"/>
    <row r="484" ht="16"/>
    <row r="485" ht="16"/>
    <row r="486" ht="16"/>
    <row r="487" ht="16"/>
    <row r="488" ht="16"/>
    <row r="489" ht="16"/>
    <row r="490" ht="16"/>
    <row r="491" ht="16"/>
    <row r="492" ht="16"/>
    <row r="493" ht="16"/>
    <row r="494" ht="16"/>
    <row r="495" ht="16"/>
    <row r="496" ht="16"/>
    <row r="497" ht="16"/>
    <row r="498" ht="16"/>
    <row r="499" ht="16"/>
    <row r="500" ht="16"/>
    <row r="501" ht="16"/>
    <row r="502" ht="16"/>
    <row r="503" ht="16"/>
    <row r="504" ht="16"/>
    <row r="505" ht="16"/>
    <row r="506" ht="16"/>
    <row r="507" ht="16"/>
    <row r="508" ht="16"/>
    <row r="509" ht="16"/>
    <row r="510" ht="16"/>
    <row r="511" ht="16"/>
    <row r="512" ht="16"/>
    <row r="513" ht="16"/>
    <row r="514" ht="16"/>
    <row r="515" ht="16"/>
    <row r="516" ht="16"/>
    <row r="517" ht="16"/>
    <row r="518" ht="16"/>
    <row r="519" ht="16"/>
    <row r="520" ht="16"/>
    <row r="521" ht="16"/>
    <row r="522" ht="16"/>
    <row r="523" ht="16"/>
    <row r="524" ht="16"/>
    <row r="525" ht="16"/>
    <row r="526" ht="16"/>
    <row r="527" ht="16"/>
    <row r="528" ht="16"/>
    <row r="529" ht="16"/>
    <row r="530" ht="16"/>
    <row r="531" ht="16"/>
    <row r="532" ht="16"/>
    <row r="533" ht="16"/>
    <row r="534" ht="16"/>
    <row r="535" ht="16"/>
    <row r="536" ht="16"/>
    <row r="537" ht="16"/>
    <row r="538" ht="16"/>
    <row r="539" ht="16"/>
    <row r="540" ht="16"/>
    <row r="541" ht="16"/>
    <row r="542" ht="16"/>
    <row r="543" ht="16"/>
    <row r="544" ht="16"/>
    <row r="545" ht="16"/>
    <row r="546" ht="16"/>
    <row r="547" ht="16"/>
    <row r="548" ht="16"/>
    <row r="549" ht="16"/>
    <row r="550" ht="16"/>
    <row r="551" ht="16"/>
    <row r="552" ht="16"/>
    <row r="553" ht="16"/>
    <row r="554" ht="16"/>
    <row r="555" ht="16"/>
    <row r="556" ht="16"/>
    <row r="557" ht="16"/>
    <row r="558" ht="16"/>
    <row r="559" ht="16"/>
    <row r="560" ht="16"/>
    <row r="561" ht="16"/>
    <row r="562" ht="16"/>
    <row r="563" ht="16"/>
    <row r="564" ht="16"/>
    <row r="565" ht="16"/>
    <row r="566" ht="16"/>
    <row r="567" ht="16"/>
    <row r="568" ht="16"/>
    <row r="569" ht="16"/>
    <row r="570" ht="16"/>
    <row r="571" ht="16"/>
    <row r="572" ht="16"/>
    <row r="573" ht="16"/>
    <row r="574" ht="16"/>
    <row r="575" ht="16"/>
    <row r="576" ht="16"/>
    <row r="577" ht="16"/>
    <row r="578" ht="16"/>
    <row r="579" ht="16"/>
    <row r="580" ht="16"/>
    <row r="581" ht="16"/>
    <row r="582" ht="16"/>
    <row r="583" ht="16"/>
    <row r="584" ht="16"/>
    <row r="585" ht="16"/>
    <row r="586" ht="16"/>
    <row r="587" ht="16"/>
    <row r="588" ht="16"/>
    <row r="589" ht="16"/>
    <row r="590" ht="16"/>
    <row r="591" ht="16"/>
    <row r="592" ht="16"/>
    <row r="593" ht="16"/>
    <row r="594" ht="16"/>
    <row r="595" ht="16"/>
    <row r="596" ht="16"/>
    <row r="597" ht="16"/>
    <row r="598" ht="16"/>
    <row r="599" ht="16"/>
    <row r="600" ht="16"/>
    <row r="601" ht="16"/>
    <row r="602" ht="16"/>
    <row r="603" ht="16"/>
    <row r="604" ht="16"/>
    <row r="605" ht="16"/>
    <row r="606" ht="16"/>
    <row r="607" ht="16"/>
    <row r="608" ht="16"/>
    <row r="609" ht="16"/>
    <row r="610" ht="16"/>
    <row r="611" ht="16"/>
    <row r="612" ht="16"/>
    <row r="613" ht="16"/>
    <row r="614" ht="16"/>
    <row r="615" ht="16"/>
    <row r="616" ht="16"/>
    <row r="617" ht="16"/>
    <row r="618" ht="16"/>
    <row r="619" ht="16"/>
    <row r="620" ht="16"/>
    <row r="621" ht="16"/>
    <row r="622" ht="16"/>
    <row r="623" ht="16"/>
    <row r="624" ht="16"/>
    <row r="625" ht="16"/>
    <row r="626" ht="16"/>
    <row r="627" ht="16"/>
    <row r="628" ht="16"/>
    <row r="629" ht="16"/>
    <row r="630" ht="16"/>
    <row r="631" ht="16"/>
    <row r="632" ht="16"/>
    <row r="633" ht="16"/>
    <row r="634" ht="16"/>
    <row r="635" ht="16"/>
    <row r="636" ht="16"/>
    <row r="637" ht="16"/>
    <row r="638" ht="16"/>
    <row r="639" ht="16"/>
    <row r="640" ht="16"/>
    <row r="641" ht="16"/>
    <row r="642" ht="16"/>
    <row r="643" ht="16"/>
    <row r="644" ht="16"/>
    <row r="645" ht="16"/>
    <row r="646" ht="16"/>
    <row r="647" ht="16"/>
    <row r="648" ht="16"/>
    <row r="649" ht="16"/>
    <row r="650" ht="16"/>
    <row r="651" ht="16"/>
    <row r="652" ht="16"/>
    <row r="653" ht="16"/>
    <row r="654" ht="16"/>
    <row r="655" ht="16"/>
    <row r="656" ht="16"/>
    <row r="657" ht="16"/>
    <row r="658" ht="16"/>
    <row r="659" ht="16"/>
    <row r="660" ht="16"/>
    <row r="661" ht="16"/>
    <row r="662" ht="16"/>
    <row r="663" ht="16"/>
    <row r="664" ht="16"/>
    <row r="665" ht="16"/>
    <row r="666" ht="16"/>
    <row r="667" ht="16"/>
    <row r="668" ht="16"/>
    <row r="669" ht="16"/>
    <row r="670" ht="16"/>
    <row r="671" ht="16"/>
    <row r="672" ht="16"/>
    <row r="673" ht="16"/>
    <row r="674" ht="16"/>
    <row r="675" ht="16"/>
    <row r="676" ht="16"/>
    <row r="677" ht="16"/>
    <row r="678" ht="16"/>
    <row r="679" ht="16"/>
    <row r="680" ht="16"/>
    <row r="681" ht="16"/>
    <row r="682" ht="16"/>
    <row r="683" ht="16"/>
    <row r="684" ht="16"/>
    <row r="685" ht="16"/>
    <row r="686" ht="16"/>
    <row r="687" ht="16"/>
    <row r="688" ht="16"/>
    <row r="689" ht="16"/>
    <row r="690" ht="16"/>
    <row r="691" ht="16"/>
    <row r="692" ht="16"/>
    <row r="693" ht="16"/>
    <row r="694" ht="16"/>
    <row r="695" ht="16"/>
    <row r="696" ht="16"/>
    <row r="697" ht="16"/>
    <row r="698" ht="16"/>
    <row r="699" ht="16"/>
    <row r="700" ht="16"/>
    <row r="701" ht="16"/>
    <row r="702" ht="16"/>
    <row r="703" ht="16"/>
    <row r="704" ht="16"/>
    <row r="705" ht="16"/>
    <row r="706" ht="16"/>
    <row r="707" ht="16"/>
    <row r="708" ht="16"/>
    <row r="709" ht="16"/>
    <row r="710" ht="16"/>
    <row r="711" ht="16"/>
    <row r="712" ht="16"/>
    <row r="713" ht="16"/>
    <row r="714" ht="16"/>
    <row r="715" ht="16"/>
    <row r="716" ht="16"/>
    <row r="717" ht="16"/>
    <row r="718" ht="16"/>
    <row r="719" ht="16"/>
    <row r="720" ht="16"/>
    <row r="721" ht="16"/>
    <row r="722" ht="16"/>
    <row r="723" ht="16"/>
    <row r="724" ht="16"/>
    <row r="725" ht="16"/>
    <row r="726" ht="16"/>
    <row r="727" ht="16"/>
    <row r="728" ht="16"/>
    <row r="729" ht="16"/>
    <row r="730" ht="16"/>
    <row r="731" ht="16"/>
    <row r="732" ht="16"/>
    <row r="733" ht="16"/>
    <row r="734" ht="16"/>
    <row r="735" ht="16"/>
    <row r="736" ht="16"/>
    <row r="737" ht="16"/>
    <row r="738" ht="16"/>
    <row r="739" ht="16"/>
    <row r="740" ht="16"/>
    <row r="741" ht="16"/>
    <row r="742" ht="16"/>
    <row r="743" ht="16"/>
    <row r="744" ht="16"/>
    <row r="745" ht="16"/>
    <row r="746" ht="16"/>
    <row r="747" ht="16"/>
    <row r="748" ht="16"/>
    <row r="749" ht="16"/>
    <row r="750" ht="16"/>
    <row r="751" ht="16"/>
    <row r="752" ht="16"/>
    <row r="753" ht="16"/>
    <row r="754" ht="16"/>
    <row r="755" ht="16"/>
    <row r="756" ht="16"/>
    <row r="757" ht="16"/>
    <row r="758" ht="16"/>
    <row r="759" ht="16"/>
    <row r="760" ht="16"/>
    <row r="761" ht="16"/>
    <row r="762" ht="16"/>
    <row r="763" ht="16"/>
    <row r="764" ht="16"/>
    <row r="765" ht="16"/>
    <row r="766" ht="16"/>
    <row r="767" ht="16"/>
    <row r="768" ht="16"/>
    <row r="769" ht="16"/>
    <row r="770" ht="16"/>
    <row r="771" ht="16"/>
    <row r="772" ht="16"/>
    <row r="773" ht="16"/>
    <row r="774" ht="16"/>
    <row r="775" ht="16"/>
    <row r="776" ht="16"/>
    <row r="777" ht="16"/>
    <row r="778" ht="16"/>
    <row r="779" ht="16"/>
    <row r="780" ht="16"/>
    <row r="781" ht="16"/>
    <row r="782" ht="16"/>
    <row r="783" ht="16"/>
    <row r="784" ht="16"/>
    <row r="785" ht="16"/>
    <row r="786" ht="16"/>
    <row r="787" ht="16"/>
    <row r="788" ht="16"/>
    <row r="789" ht="16"/>
    <row r="790" ht="16"/>
    <row r="791" ht="16"/>
    <row r="792" ht="16"/>
    <row r="793" ht="16"/>
    <row r="794" ht="16"/>
    <row r="795" ht="16"/>
    <row r="796" ht="16"/>
    <row r="797" ht="16"/>
    <row r="798" ht="16"/>
    <row r="799" ht="16"/>
    <row r="800" ht="16"/>
    <row r="801" ht="16"/>
    <row r="802" ht="16"/>
    <row r="803" ht="16"/>
    <row r="804" ht="16"/>
    <row r="805" ht="16"/>
    <row r="806" ht="16"/>
    <row r="807" ht="16"/>
    <row r="808" ht="16"/>
    <row r="809" ht="16"/>
    <row r="810" ht="16"/>
    <row r="811" ht="16"/>
    <row r="812" ht="16"/>
    <row r="813" ht="16"/>
    <row r="814" ht="16"/>
    <row r="815" ht="16"/>
    <row r="816" ht="16"/>
    <row r="817" ht="16"/>
    <row r="818" ht="16"/>
    <row r="819" ht="16"/>
    <row r="820" ht="16"/>
    <row r="821" ht="16"/>
    <row r="822" ht="16"/>
    <row r="823" ht="16"/>
    <row r="824" ht="16"/>
    <row r="825" ht="16"/>
    <row r="826" ht="16"/>
    <row r="827" ht="16"/>
    <row r="828" ht="16"/>
    <row r="829" ht="16"/>
    <row r="830" ht="16"/>
    <row r="831" ht="16"/>
    <row r="832" ht="16"/>
    <row r="833" ht="16"/>
    <row r="834" ht="16"/>
    <row r="835" ht="16"/>
    <row r="836" ht="16"/>
    <row r="837" ht="16"/>
    <row r="838" ht="16"/>
    <row r="839" ht="16"/>
    <row r="840" ht="16"/>
    <row r="841" ht="16"/>
    <row r="842" ht="16"/>
    <row r="843" ht="16"/>
    <row r="844" ht="16"/>
    <row r="845" ht="16"/>
    <row r="846" ht="16"/>
    <row r="847" ht="16"/>
    <row r="848" ht="16"/>
    <row r="849" ht="16"/>
    <row r="850" ht="16"/>
    <row r="851" ht="16"/>
    <row r="852" ht="16"/>
    <row r="853" ht="16"/>
    <row r="854" ht="16"/>
    <row r="855" ht="16"/>
    <row r="856" ht="16"/>
    <row r="857" ht="16"/>
    <row r="858" ht="16"/>
    <row r="859" ht="16"/>
    <row r="860" ht="16"/>
    <row r="861" ht="16"/>
    <row r="862" ht="16"/>
    <row r="863" ht="16"/>
    <row r="864" ht="16"/>
    <row r="865" ht="16"/>
    <row r="866" ht="16"/>
    <row r="867" ht="16"/>
    <row r="868" ht="16"/>
    <row r="869" ht="16"/>
    <row r="870" ht="16"/>
    <row r="871" ht="16"/>
    <row r="872" ht="16"/>
    <row r="873" ht="16"/>
    <row r="874" ht="16"/>
    <row r="875" ht="16"/>
    <row r="876" ht="16"/>
    <row r="877" ht="16"/>
    <row r="878" ht="16"/>
    <row r="879" ht="16"/>
    <row r="880" ht="16"/>
    <row r="881" ht="16"/>
    <row r="882" ht="16"/>
    <row r="883" ht="16"/>
    <row r="884" ht="16"/>
    <row r="885" ht="16"/>
    <row r="886" ht="16"/>
    <row r="887" ht="16"/>
    <row r="888" ht="16"/>
    <row r="889" ht="16"/>
    <row r="890" ht="16"/>
    <row r="891" ht="16"/>
    <row r="892" ht="16"/>
    <row r="893" ht="16"/>
    <row r="894" ht="16"/>
    <row r="895" ht="16"/>
    <row r="896" ht="16"/>
    <row r="897" ht="16"/>
    <row r="898" ht="16"/>
    <row r="899" ht="16"/>
    <row r="900" ht="16"/>
    <row r="901" ht="16"/>
    <row r="902" ht="16"/>
    <row r="903" ht="16"/>
    <row r="904" ht="16"/>
    <row r="905" ht="16"/>
    <row r="906" ht="16"/>
    <row r="907" ht="16"/>
    <row r="908" ht="16"/>
    <row r="909" ht="16"/>
    <row r="910" ht="16"/>
    <row r="911" ht="16"/>
    <row r="912" ht="16"/>
    <row r="913" ht="16"/>
    <row r="914" ht="16"/>
    <row r="915" ht="16"/>
    <row r="916" ht="16"/>
    <row r="917" ht="16"/>
    <row r="918" ht="16"/>
    <row r="919" ht="16"/>
    <row r="920" ht="16"/>
    <row r="921" ht="16"/>
    <row r="922" ht="16"/>
    <row r="923" ht="16"/>
    <row r="924" ht="16"/>
    <row r="925" ht="16"/>
    <row r="926" ht="16"/>
    <row r="927" ht="16"/>
    <row r="928" ht="16"/>
    <row r="929" ht="16"/>
    <row r="930" ht="16"/>
    <row r="931" ht="16"/>
    <row r="932" ht="16"/>
    <row r="933" ht="16"/>
    <row r="934" ht="16"/>
    <row r="935" ht="16"/>
    <row r="936" ht="16"/>
    <row r="937" ht="16"/>
    <row r="938" ht="16"/>
    <row r="939" ht="16"/>
    <row r="940" ht="16"/>
    <row r="941" ht="16"/>
    <row r="942" ht="16"/>
    <row r="943" ht="16"/>
    <row r="944" ht="16"/>
    <row r="945" ht="16"/>
    <row r="946" ht="16"/>
    <row r="947" ht="16"/>
    <row r="948" ht="16"/>
    <row r="949" ht="16"/>
    <row r="950" ht="16"/>
    <row r="951" ht="16"/>
    <row r="952" ht="16"/>
    <row r="953" ht="16"/>
    <row r="954" ht="16"/>
    <row r="955" ht="16"/>
    <row r="956" ht="16"/>
    <row r="957" ht="16"/>
    <row r="958" ht="16"/>
    <row r="959" ht="16"/>
    <row r="960" ht="16"/>
    <row r="961" ht="16"/>
    <row r="962" ht="16"/>
    <row r="963" ht="16"/>
    <row r="964" ht="16"/>
    <row r="965" ht="16"/>
    <row r="966" ht="16"/>
    <row r="967" ht="16"/>
    <row r="968" ht="16"/>
    <row r="969" ht="16"/>
    <row r="970" ht="16"/>
    <row r="971" ht="16"/>
    <row r="972" ht="16"/>
    <row r="973" ht="16"/>
    <row r="974" ht="16"/>
    <row r="975" ht="16"/>
    <row r="976" ht="16"/>
    <row r="977" ht="16"/>
    <row r="978" ht="16"/>
  </sheetData>
  <mergeCells count="461">
    <mergeCell ref="A217:B217"/>
    <mergeCell ref="C217:E217"/>
    <mergeCell ref="A237:B237"/>
    <mergeCell ref="C237:E237"/>
    <mergeCell ref="A230:B230"/>
    <mergeCell ref="C230:E230"/>
    <mergeCell ref="A231:B231"/>
    <mergeCell ref="C231:E231"/>
    <mergeCell ref="A232:B232"/>
    <mergeCell ref="C232:E232"/>
    <mergeCell ref="A233:B233"/>
    <mergeCell ref="C233:E233"/>
    <mergeCell ref="A236:B236"/>
    <mergeCell ref="C236:E236"/>
    <mergeCell ref="A218:B218"/>
    <mergeCell ref="C218:E218"/>
    <mergeCell ref="A219:B219"/>
    <mergeCell ref="C219:E219"/>
    <mergeCell ref="C229:E229"/>
    <mergeCell ref="A220:B220"/>
    <mergeCell ref="C220:E220"/>
    <mergeCell ref="A221:B221"/>
    <mergeCell ref="C221:E221"/>
    <mergeCell ref="A222:B222"/>
    <mergeCell ref="A227:B227"/>
    <mergeCell ref="C227:E227"/>
    <mergeCell ref="A228:B228"/>
    <mergeCell ref="C228:E228"/>
    <mergeCell ref="A229:B229"/>
    <mergeCell ref="A212:B212"/>
    <mergeCell ref="C212:E212"/>
    <mergeCell ref="A213:B213"/>
    <mergeCell ref="C213:E213"/>
    <mergeCell ref="A214:B214"/>
    <mergeCell ref="C214:E214"/>
    <mergeCell ref="A215:B215"/>
    <mergeCell ref="C215:E215"/>
    <mergeCell ref="A216:B216"/>
    <mergeCell ref="C216:E216"/>
    <mergeCell ref="C222:E222"/>
    <mergeCell ref="A223:B223"/>
    <mergeCell ref="C223:E223"/>
    <mergeCell ref="A224:B224"/>
    <mergeCell ref="C224:E224"/>
    <mergeCell ref="A225:B225"/>
    <mergeCell ref="C225:E225"/>
    <mergeCell ref="A226:B226"/>
    <mergeCell ref="C226:E226"/>
    <mergeCell ref="A207:B207"/>
    <mergeCell ref="C207:E207"/>
    <mergeCell ref="A208:B208"/>
    <mergeCell ref="C208:E208"/>
    <mergeCell ref="A209:B209"/>
    <mergeCell ref="C209:E209"/>
    <mergeCell ref="A210:B210"/>
    <mergeCell ref="C210:E210"/>
    <mergeCell ref="A211:B211"/>
    <mergeCell ref="C211:E211"/>
    <mergeCell ref="A202:B202"/>
    <mergeCell ref="C202:E202"/>
    <mergeCell ref="A203:B203"/>
    <mergeCell ref="C203:E203"/>
    <mergeCell ref="A204:B204"/>
    <mergeCell ref="C204:E204"/>
    <mergeCell ref="A205:B205"/>
    <mergeCell ref="C205:E205"/>
    <mergeCell ref="A206:B206"/>
    <mergeCell ref="C206:E206"/>
    <mergeCell ref="A197:B197"/>
    <mergeCell ref="C197:E197"/>
    <mergeCell ref="A198:B198"/>
    <mergeCell ref="C198:E198"/>
    <mergeCell ref="A199:B199"/>
    <mergeCell ref="C199:E199"/>
    <mergeCell ref="A200:B200"/>
    <mergeCell ref="C200:E200"/>
    <mergeCell ref="A201:B201"/>
    <mergeCell ref="C201:E201"/>
    <mergeCell ref="A192:B192"/>
    <mergeCell ref="C192:E192"/>
    <mergeCell ref="A193:B193"/>
    <mergeCell ref="C193:E193"/>
    <mergeCell ref="A194:B194"/>
    <mergeCell ref="C194:E194"/>
    <mergeCell ref="A195:B195"/>
    <mergeCell ref="C195:E195"/>
    <mergeCell ref="A196:B196"/>
    <mergeCell ref="C196:E196"/>
    <mergeCell ref="A187:B187"/>
    <mergeCell ref="C187:E187"/>
    <mergeCell ref="A188:B188"/>
    <mergeCell ref="C188:E188"/>
    <mergeCell ref="A189:B189"/>
    <mergeCell ref="C189:E189"/>
    <mergeCell ref="A190:B190"/>
    <mergeCell ref="C190:E190"/>
    <mergeCell ref="A191:B191"/>
    <mergeCell ref="C191:E191"/>
    <mergeCell ref="A182:B182"/>
    <mergeCell ref="C182:E182"/>
    <mergeCell ref="A183:B183"/>
    <mergeCell ref="C183:E183"/>
    <mergeCell ref="A184:B184"/>
    <mergeCell ref="C184:E184"/>
    <mergeCell ref="A185:B185"/>
    <mergeCell ref="C185:E185"/>
    <mergeCell ref="A186:B186"/>
    <mergeCell ref="C186:E186"/>
    <mergeCell ref="A177:B177"/>
    <mergeCell ref="C177:E177"/>
    <mergeCell ref="A178:B178"/>
    <mergeCell ref="C178:E178"/>
    <mergeCell ref="A179:B179"/>
    <mergeCell ref="C179:E179"/>
    <mergeCell ref="A180:B180"/>
    <mergeCell ref="C180:E180"/>
    <mergeCell ref="A181:B181"/>
    <mergeCell ref="C181:E181"/>
    <mergeCell ref="A172:B172"/>
    <mergeCell ref="C172:E172"/>
    <mergeCell ref="A173:B173"/>
    <mergeCell ref="C173:E173"/>
    <mergeCell ref="A174:B174"/>
    <mergeCell ref="C174:E174"/>
    <mergeCell ref="A175:B175"/>
    <mergeCell ref="C175:E175"/>
    <mergeCell ref="A176:B176"/>
    <mergeCell ref="C176:E176"/>
    <mergeCell ref="A167:B167"/>
    <mergeCell ref="C167:E167"/>
    <mergeCell ref="A168:B168"/>
    <mergeCell ref="C168:E168"/>
    <mergeCell ref="A169:B169"/>
    <mergeCell ref="C169:E169"/>
    <mergeCell ref="A170:B170"/>
    <mergeCell ref="C170:E170"/>
    <mergeCell ref="A171:B171"/>
    <mergeCell ref="C171:E171"/>
    <mergeCell ref="A162:B162"/>
    <mergeCell ref="C162:E162"/>
    <mergeCell ref="A163:B163"/>
    <mergeCell ref="C163:E163"/>
    <mergeCell ref="A164:B164"/>
    <mergeCell ref="C164:E164"/>
    <mergeCell ref="A165:B165"/>
    <mergeCell ref="C165:E165"/>
    <mergeCell ref="A166:B166"/>
    <mergeCell ref="C166:E166"/>
    <mergeCell ref="A157:B157"/>
    <mergeCell ref="C157:E157"/>
    <mergeCell ref="A158:B158"/>
    <mergeCell ref="C158:E158"/>
    <mergeCell ref="A159:B159"/>
    <mergeCell ref="C159:E159"/>
    <mergeCell ref="A160:B160"/>
    <mergeCell ref="C160:E160"/>
    <mergeCell ref="A161:B161"/>
    <mergeCell ref="C161:E161"/>
    <mergeCell ref="A152:B152"/>
    <mergeCell ref="C152:E152"/>
    <mergeCell ref="A153:B153"/>
    <mergeCell ref="C153:E153"/>
    <mergeCell ref="A154:B154"/>
    <mergeCell ref="C154:E154"/>
    <mergeCell ref="A155:B155"/>
    <mergeCell ref="C155:E155"/>
    <mergeCell ref="A156:B156"/>
    <mergeCell ref="C156:E156"/>
    <mergeCell ref="A147:B147"/>
    <mergeCell ref="C147:E147"/>
    <mergeCell ref="A148:B148"/>
    <mergeCell ref="C148:E148"/>
    <mergeCell ref="A149:B149"/>
    <mergeCell ref="C149:E149"/>
    <mergeCell ref="A150:B150"/>
    <mergeCell ref="C150:E150"/>
    <mergeCell ref="A151:B151"/>
    <mergeCell ref="C151:E151"/>
    <mergeCell ref="G136:G137"/>
    <mergeCell ref="I136:I137"/>
    <mergeCell ref="H136:H137"/>
    <mergeCell ref="A136:B137"/>
    <mergeCell ref="C136:E137"/>
    <mergeCell ref="F136:F137"/>
    <mergeCell ref="A145:B145"/>
    <mergeCell ref="C145:E145"/>
    <mergeCell ref="A146:B146"/>
    <mergeCell ref="C146:E146"/>
    <mergeCell ref="A141:B141"/>
    <mergeCell ref="C141:E141"/>
    <mergeCell ref="A142:B142"/>
    <mergeCell ref="C142:E142"/>
    <mergeCell ref="A143:B143"/>
    <mergeCell ref="C143:E143"/>
    <mergeCell ref="A144:B144"/>
    <mergeCell ref="C144:E144"/>
    <mergeCell ref="A138:B138"/>
    <mergeCell ref="A139:B139"/>
    <mergeCell ref="A140:B140"/>
    <mergeCell ref="C140:E140"/>
    <mergeCell ref="C138:E138"/>
    <mergeCell ref="C139:E139"/>
    <mergeCell ref="T136:T137"/>
    <mergeCell ref="S136:S137"/>
    <mergeCell ref="J128:Z128"/>
    <mergeCell ref="R136:R137"/>
    <mergeCell ref="J121:Z121"/>
    <mergeCell ref="J126:Z126"/>
    <mergeCell ref="J127:Z127"/>
    <mergeCell ref="O136:O137"/>
    <mergeCell ref="P136:P137"/>
    <mergeCell ref="U136:U137"/>
    <mergeCell ref="Z136:Z137"/>
    <mergeCell ref="Y136:Y137"/>
    <mergeCell ref="V136:V137"/>
    <mergeCell ref="X136:X137"/>
    <mergeCell ref="W136:W137"/>
    <mergeCell ref="Q136:Q137"/>
    <mergeCell ref="J136:J137"/>
    <mergeCell ref="K136:K137"/>
    <mergeCell ref="N136:N137"/>
    <mergeCell ref="L136:L137"/>
    <mergeCell ref="M136:M137"/>
    <mergeCell ref="A132:Z135"/>
    <mergeCell ref="A130:Z131"/>
    <mergeCell ref="A129:Z129"/>
    <mergeCell ref="X67:Z69"/>
    <mergeCell ref="W78:Z79"/>
    <mergeCell ref="A77:Z77"/>
    <mergeCell ref="A78:D79"/>
    <mergeCell ref="X96:Z96"/>
    <mergeCell ref="X93:Z93"/>
    <mergeCell ref="C126:I126"/>
    <mergeCell ref="A127:I127"/>
    <mergeCell ref="A128:I128"/>
    <mergeCell ref="A126:B126"/>
    <mergeCell ref="A122:B122"/>
    <mergeCell ref="A119:B119"/>
    <mergeCell ref="A123:B123"/>
    <mergeCell ref="A120:B120"/>
    <mergeCell ref="A121:B121"/>
    <mergeCell ref="C125:I125"/>
    <mergeCell ref="A124:B124"/>
    <mergeCell ref="C124:I124"/>
    <mergeCell ref="M80:R80"/>
    <mergeCell ref="A81:Z81"/>
    <mergeCell ref="L99:Q99"/>
    <mergeCell ref="X99:Z99"/>
    <mergeCell ref="L97:Q97"/>
    <mergeCell ref="L98:Q98"/>
    <mergeCell ref="X89:Z89"/>
    <mergeCell ref="E89:G89"/>
    <mergeCell ref="H88:K88"/>
    <mergeCell ref="H87:K87"/>
    <mergeCell ref="J124:Z124"/>
    <mergeCell ref="J123:Z123"/>
    <mergeCell ref="J119:Z119"/>
    <mergeCell ref="J120:Z120"/>
    <mergeCell ref="J105:Z105"/>
    <mergeCell ref="J104:Z104"/>
    <mergeCell ref="F104:I104"/>
    <mergeCell ref="F105:I105"/>
    <mergeCell ref="J107:Z107"/>
    <mergeCell ref="J106:Z106"/>
    <mergeCell ref="E94:G94"/>
    <mergeCell ref="E95:G95"/>
    <mergeCell ref="H95:K95"/>
    <mergeCell ref="E96:G96"/>
    <mergeCell ref="E97:G97"/>
    <mergeCell ref="X94:Z94"/>
    <mergeCell ref="X92:Z92"/>
    <mergeCell ref="A41:C41"/>
    <mergeCell ref="A42:Z42"/>
    <mergeCell ref="A125:B125"/>
    <mergeCell ref="C119:I119"/>
    <mergeCell ref="C120:I120"/>
    <mergeCell ref="C122:I122"/>
    <mergeCell ref="C123:I123"/>
    <mergeCell ref="C118:I118"/>
    <mergeCell ref="C117:I117"/>
    <mergeCell ref="C121:I121"/>
    <mergeCell ref="A114:Z115"/>
    <mergeCell ref="C116:I116"/>
    <mergeCell ref="J125:Z125"/>
    <mergeCell ref="J122:Z122"/>
    <mergeCell ref="A118:B118"/>
    <mergeCell ref="A117:B117"/>
    <mergeCell ref="J117:Z117"/>
    <mergeCell ref="J118:Z118"/>
    <mergeCell ref="A113:Z113"/>
    <mergeCell ref="A112:Z112"/>
    <mergeCell ref="A116:B116"/>
    <mergeCell ref="J116:Z116"/>
    <mergeCell ref="J108:Z108"/>
    <mergeCell ref="J109:Z109"/>
    <mergeCell ref="A109:B109"/>
    <mergeCell ref="F109:I109"/>
    <mergeCell ref="C109:E109"/>
    <mergeCell ref="A104:B104"/>
    <mergeCell ref="C104:E104"/>
    <mergeCell ref="A105:B105"/>
    <mergeCell ref="F106:I106"/>
    <mergeCell ref="A111:I111"/>
    <mergeCell ref="A110:I110"/>
    <mergeCell ref="C107:E107"/>
    <mergeCell ref="F107:I107"/>
    <mergeCell ref="A107:B107"/>
    <mergeCell ref="A108:B108"/>
    <mergeCell ref="A106:B106"/>
    <mergeCell ref="C106:E106"/>
    <mergeCell ref="X91:Z91"/>
    <mergeCell ref="X95:Z95"/>
    <mergeCell ref="X97:Z97"/>
    <mergeCell ref="A98:D98"/>
    <mergeCell ref="A99:D99"/>
    <mergeCell ref="A100:Z100"/>
    <mergeCell ref="A101:Z101"/>
    <mergeCell ref="A102:Z103"/>
    <mergeCell ref="B95:D95"/>
    <mergeCell ref="B96:D96"/>
    <mergeCell ref="B97:D97"/>
    <mergeCell ref="E98:G98"/>
    <mergeCell ref="E99:G99"/>
    <mergeCell ref="X98:Z98"/>
    <mergeCell ref="H93:K93"/>
    <mergeCell ref="H99:K99"/>
    <mergeCell ref="H97:K97"/>
    <mergeCell ref="H98:K98"/>
    <mergeCell ref="B94:D94"/>
    <mergeCell ref="L95:Q95"/>
    <mergeCell ref="H94:K94"/>
    <mergeCell ref="L94:Q94"/>
    <mergeCell ref="H91:K91"/>
    <mergeCell ref="E92:G92"/>
    <mergeCell ref="E90:G90"/>
    <mergeCell ref="E91:G91"/>
    <mergeCell ref="L93:Q93"/>
    <mergeCell ref="E93:G93"/>
    <mergeCell ref="L92:Q92"/>
    <mergeCell ref="H92:K92"/>
    <mergeCell ref="B93:D93"/>
    <mergeCell ref="A13:Z13"/>
    <mergeCell ref="I78:L79"/>
    <mergeCell ref="A64:Z66"/>
    <mergeCell ref="A67:W69"/>
    <mergeCell ref="R46:Z47"/>
    <mergeCell ref="A54:Z55"/>
    <mergeCell ref="A53:Z53"/>
    <mergeCell ref="X52:Z52"/>
    <mergeCell ref="X90:Z90"/>
    <mergeCell ref="S80:V80"/>
    <mergeCell ref="W80:Z80"/>
    <mergeCell ref="E88:G88"/>
    <mergeCell ref="G78:H79"/>
    <mergeCell ref="X87:Z87"/>
    <mergeCell ref="X88:Z88"/>
    <mergeCell ref="L89:Q89"/>
    <mergeCell ref="A80:D80"/>
    <mergeCell ref="A82:Z83"/>
    <mergeCell ref="A84:Z84"/>
    <mergeCell ref="A35:C35"/>
    <mergeCell ref="A36:C36"/>
    <mergeCell ref="A34:C34"/>
    <mergeCell ref="S36:X36"/>
    <mergeCell ref="R48:W48"/>
    <mergeCell ref="J34:R34"/>
    <mergeCell ref="A14:Z15"/>
    <mergeCell ref="G19:I19"/>
    <mergeCell ref="X19:Z19"/>
    <mergeCell ref="A29:C29"/>
    <mergeCell ref="A85:Z86"/>
    <mergeCell ref="I80:L80"/>
    <mergeCell ref="L90:Q90"/>
    <mergeCell ref="B91:D91"/>
    <mergeCell ref="B90:D90"/>
    <mergeCell ref="H90:K90"/>
    <mergeCell ref="A37:H37"/>
    <mergeCell ref="X48:Z48"/>
    <mergeCell ref="A43:Z44"/>
    <mergeCell ref="A45:Z45"/>
    <mergeCell ref="X51:Z51"/>
    <mergeCell ref="R51:W51"/>
    <mergeCell ref="A46:Q47"/>
    <mergeCell ref="R87:W99"/>
    <mergeCell ref="L87:Q87"/>
    <mergeCell ref="L88:Q88"/>
    <mergeCell ref="L91:Q91"/>
    <mergeCell ref="H96:K96"/>
    <mergeCell ref="L96:Q96"/>
    <mergeCell ref="S34:X34"/>
    <mergeCell ref="I37:Z41"/>
    <mergeCell ref="J35:R35"/>
    <mergeCell ref="R49:W49"/>
    <mergeCell ref="X49:Z49"/>
    <mergeCell ref="A1:Z10"/>
    <mergeCell ref="A11:Z12"/>
    <mergeCell ref="A23:Z23"/>
    <mergeCell ref="J33:R33"/>
    <mergeCell ref="I27:Z31"/>
    <mergeCell ref="J32:X32"/>
    <mergeCell ref="S33:X33"/>
    <mergeCell ref="A33:C33"/>
    <mergeCell ref="Y32:Z36"/>
    <mergeCell ref="S35:X35"/>
    <mergeCell ref="J36:R36"/>
    <mergeCell ref="I32:I36"/>
    <mergeCell ref="A31:C31"/>
    <mergeCell ref="A32:C32"/>
    <mergeCell ref="A27:H27"/>
    <mergeCell ref="A28:C28"/>
    <mergeCell ref="A25:Z25"/>
    <mergeCell ref="A26:Z26"/>
    <mergeCell ref="A20:Z20"/>
    <mergeCell ref="A30:C30"/>
    <mergeCell ref="A38:C38"/>
    <mergeCell ref="A39:C39"/>
    <mergeCell ref="A40:C40"/>
    <mergeCell ref="R50:W50"/>
    <mergeCell ref="X50:Z50"/>
    <mergeCell ref="A16:Z17"/>
    <mergeCell ref="B19:E19"/>
    <mergeCell ref="A234:B234"/>
    <mergeCell ref="C234:E234"/>
    <mergeCell ref="U19:W19"/>
    <mergeCell ref="A21:Z22"/>
    <mergeCell ref="A18:Z18"/>
    <mergeCell ref="B24:E24"/>
    <mergeCell ref="G24:I24"/>
    <mergeCell ref="J24:T24"/>
    <mergeCell ref="U24:W24"/>
    <mergeCell ref="X24:Z24"/>
    <mergeCell ref="J19:T19"/>
    <mergeCell ref="H89:K89"/>
    <mergeCell ref="E87:G87"/>
    <mergeCell ref="B87:D87"/>
    <mergeCell ref="B88:D88"/>
    <mergeCell ref="B89:D89"/>
    <mergeCell ref="A235:B235"/>
    <mergeCell ref="C235:E235"/>
    <mergeCell ref="A56:Z60"/>
    <mergeCell ref="A61:Z61"/>
    <mergeCell ref="A62:Z63"/>
    <mergeCell ref="R52:W52"/>
    <mergeCell ref="E80:F80"/>
    <mergeCell ref="G80:H80"/>
    <mergeCell ref="M78:R79"/>
    <mergeCell ref="S78:V79"/>
    <mergeCell ref="E78:F79"/>
    <mergeCell ref="E74:E76"/>
    <mergeCell ref="A70:Z70"/>
    <mergeCell ref="J73:Z73"/>
    <mergeCell ref="A71:Z72"/>
    <mergeCell ref="B73:F73"/>
    <mergeCell ref="G73:I73"/>
    <mergeCell ref="A48:Q52"/>
    <mergeCell ref="B92:D92"/>
    <mergeCell ref="J111:Z111"/>
    <mergeCell ref="J110:Z110"/>
    <mergeCell ref="C108:E108"/>
    <mergeCell ref="F108:I108"/>
    <mergeCell ref="C105:E105"/>
  </mergeCells>
  <dataValidations count="2">
    <dataValidation type="list" allowBlank="1" showErrorMessage="1" sqref="F19 S34 D34:H35" xr:uid="{00000000-0002-0000-0900-000000000000}">
      <formula1>"Yes,No"</formula1>
    </dataValidation>
    <dataValidation type="list" allowBlank="1" showErrorMessage="1" sqref="X48:X52" xr:uid="{00000000-0002-0000-0900-000001000000}">
      <formula1>"Yes/No?,Yes,No"</formula1>
    </dataValidation>
  </dataValidations>
  <pageMargins left="0.7" right="0.7" top="0.75" bottom="0.75" header="0.3" footer="0.3"/>
  <pageSetup scale="16" orientation="portrait" horizontalDpi="1200" verticalDpi="1200" r:id="rId1"/>
  <colBreaks count="1" manualBreakCount="1">
    <brk id="2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6194" r:id="rId4" name="Check Box 50">
              <controlPr defaultSize="0" autoFill="0" autoLine="0" autoPict="0">
                <anchor moveWithCells="1">
                  <from>
                    <xdr:col>23</xdr:col>
                    <xdr:colOff>12700</xdr:colOff>
                    <xdr:row>66</xdr:row>
                    <xdr:rowOff>0</xdr:rowOff>
                  </from>
                  <to>
                    <xdr:col>25</xdr:col>
                    <xdr:colOff>279400</xdr:colOff>
                    <xdr:row>69</xdr:row>
                    <xdr:rowOff>12700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BBB59"/>
  </sheetPr>
  <dimension ref="A1:N58"/>
  <sheetViews>
    <sheetView view="pageBreakPreview" zoomScaleNormal="69" zoomScaleSheetLayoutView="100" workbookViewId="0">
      <selection activeCell="P36" sqref="P36"/>
    </sheetView>
  </sheetViews>
  <sheetFormatPr baseColWidth="10" defaultColWidth="13.5" defaultRowHeight="15" customHeight="1"/>
  <cols>
    <col min="1" max="26" width="11" customWidth="1"/>
  </cols>
  <sheetData>
    <row r="1" spans="1:14" ht="15.75" customHeight="1">
      <c r="A1" s="290"/>
      <c r="B1" s="129"/>
      <c r="C1" s="129"/>
      <c r="D1" s="129"/>
      <c r="E1" s="129"/>
      <c r="F1" s="129"/>
      <c r="G1" s="129"/>
      <c r="H1" s="129"/>
      <c r="I1" s="129"/>
      <c r="J1" s="129"/>
      <c r="K1" s="129"/>
      <c r="L1" s="129"/>
      <c r="M1" s="129"/>
      <c r="N1" s="269"/>
    </row>
    <row r="2" spans="1:14" ht="15.75" customHeight="1">
      <c r="A2" s="130"/>
      <c r="B2" s="133"/>
      <c r="C2" s="133"/>
      <c r="D2" s="133"/>
      <c r="E2" s="133"/>
      <c r="F2" s="133"/>
      <c r="G2" s="133"/>
      <c r="H2" s="133"/>
      <c r="I2" s="133"/>
      <c r="J2" s="133"/>
      <c r="K2" s="133"/>
      <c r="L2" s="133"/>
      <c r="M2" s="133"/>
      <c r="N2" s="281"/>
    </row>
    <row r="3" spans="1:14" ht="15.75" customHeight="1">
      <c r="A3" s="130"/>
      <c r="B3" s="133"/>
      <c r="C3" s="133"/>
      <c r="D3" s="133"/>
      <c r="E3" s="133"/>
      <c r="F3" s="133"/>
      <c r="G3" s="133"/>
      <c r="H3" s="133"/>
      <c r="I3" s="133"/>
      <c r="J3" s="133"/>
      <c r="K3" s="133"/>
      <c r="L3" s="133"/>
      <c r="M3" s="133"/>
      <c r="N3" s="281"/>
    </row>
    <row r="4" spans="1:14" ht="15.75" customHeight="1">
      <c r="A4" s="130"/>
      <c r="B4" s="133"/>
      <c r="C4" s="133"/>
      <c r="D4" s="133"/>
      <c r="E4" s="133"/>
      <c r="F4" s="133"/>
      <c r="G4" s="133"/>
      <c r="H4" s="133"/>
      <c r="I4" s="133"/>
      <c r="J4" s="133"/>
      <c r="K4" s="133"/>
      <c r="L4" s="133"/>
      <c r="M4" s="133"/>
      <c r="N4" s="281"/>
    </row>
    <row r="5" spans="1:14" ht="15.75" customHeight="1">
      <c r="A5" s="130"/>
      <c r="B5" s="133"/>
      <c r="C5" s="133"/>
      <c r="D5" s="133"/>
      <c r="E5" s="133"/>
      <c r="F5" s="133"/>
      <c r="G5" s="133"/>
      <c r="H5" s="133"/>
      <c r="I5" s="133"/>
      <c r="J5" s="133"/>
      <c r="K5" s="133"/>
      <c r="L5" s="133"/>
      <c r="M5" s="133"/>
      <c r="N5" s="281"/>
    </row>
    <row r="6" spans="1:14" ht="15.75" customHeight="1">
      <c r="A6" s="130"/>
      <c r="B6" s="133"/>
      <c r="C6" s="133"/>
      <c r="D6" s="133"/>
      <c r="E6" s="133"/>
      <c r="F6" s="133"/>
      <c r="G6" s="133"/>
      <c r="H6" s="133"/>
      <c r="I6" s="133"/>
      <c r="J6" s="133"/>
      <c r="K6" s="133"/>
      <c r="L6" s="133"/>
      <c r="M6" s="133"/>
      <c r="N6" s="281"/>
    </row>
    <row r="7" spans="1:14" ht="15.75" customHeight="1">
      <c r="A7" s="130"/>
      <c r="B7" s="133"/>
      <c r="C7" s="133"/>
      <c r="D7" s="133"/>
      <c r="E7" s="133"/>
      <c r="F7" s="133"/>
      <c r="G7" s="133"/>
      <c r="H7" s="133"/>
      <c r="I7" s="133"/>
      <c r="J7" s="133"/>
      <c r="K7" s="133"/>
      <c r="L7" s="133"/>
      <c r="M7" s="133"/>
      <c r="N7" s="281"/>
    </row>
    <row r="8" spans="1:14" ht="15.75" customHeight="1">
      <c r="A8" s="130"/>
      <c r="B8" s="133"/>
      <c r="C8" s="133"/>
      <c r="D8" s="133"/>
      <c r="E8" s="133"/>
      <c r="F8" s="133"/>
      <c r="G8" s="133"/>
      <c r="H8" s="133"/>
      <c r="I8" s="133"/>
      <c r="J8" s="133"/>
      <c r="K8" s="133"/>
      <c r="L8" s="133"/>
      <c r="M8" s="133"/>
      <c r="N8" s="281"/>
    </row>
    <row r="9" spans="1:14" ht="15.75" customHeight="1">
      <c r="A9" s="130"/>
      <c r="B9" s="133"/>
      <c r="C9" s="133"/>
      <c r="D9" s="133"/>
      <c r="E9" s="133"/>
      <c r="F9" s="133"/>
      <c r="G9" s="133"/>
      <c r="H9" s="133"/>
      <c r="I9" s="133"/>
      <c r="J9" s="133"/>
      <c r="K9" s="133"/>
      <c r="L9" s="133"/>
      <c r="M9" s="133"/>
      <c r="N9" s="281"/>
    </row>
    <row r="10" spans="1:14" ht="10.5" customHeight="1">
      <c r="A10" s="270"/>
      <c r="B10" s="271"/>
      <c r="C10" s="271"/>
      <c r="D10" s="271"/>
      <c r="E10" s="271"/>
      <c r="F10" s="271"/>
      <c r="G10" s="271"/>
      <c r="H10" s="271"/>
      <c r="I10" s="271"/>
      <c r="J10" s="271"/>
      <c r="K10" s="271"/>
      <c r="L10" s="271"/>
      <c r="M10" s="271"/>
      <c r="N10" s="272"/>
    </row>
    <row r="11" spans="1:14" ht="15.75" customHeight="1">
      <c r="A11" s="494" t="s">
        <v>234</v>
      </c>
      <c r="B11" s="129"/>
      <c r="C11" s="129"/>
      <c r="D11" s="129"/>
      <c r="E11" s="129"/>
      <c r="F11" s="129"/>
      <c r="G11" s="129"/>
      <c r="H11" s="129"/>
      <c r="I11" s="129"/>
      <c r="J11" s="129"/>
      <c r="K11" s="129"/>
      <c r="L11" s="129"/>
      <c r="M11" s="129"/>
      <c r="N11" s="269"/>
    </row>
    <row r="12" spans="1:14" ht="15.75" customHeight="1">
      <c r="A12" s="401" t="str">
        <f>'Club Administration'!A12</f>
        <v>School Name</v>
      </c>
      <c r="B12" s="298"/>
      <c r="C12" s="298"/>
      <c r="D12" s="298"/>
      <c r="E12" s="298"/>
      <c r="F12" s="298"/>
      <c r="G12" s="298"/>
      <c r="H12" s="298"/>
      <c r="I12" s="298"/>
      <c r="J12" s="298"/>
      <c r="K12" s="298"/>
      <c r="L12" s="298"/>
      <c r="M12" s="298"/>
      <c r="N12" s="299"/>
    </row>
    <row r="13" spans="1:14" ht="15.75" customHeight="1">
      <c r="A13" s="300"/>
      <c r="B13" s="301"/>
      <c r="C13" s="301"/>
      <c r="D13" s="301"/>
      <c r="E13" s="301"/>
      <c r="F13" s="301"/>
      <c r="G13" s="301"/>
      <c r="H13" s="301"/>
      <c r="I13" s="301"/>
      <c r="J13" s="301"/>
      <c r="K13" s="301"/>
      <c r="L13" s="301"/>
      <c r="M13" s="301"/>
      <c r="N13" s="302"/>
    </row>
    <row r="14" spans="1:14" ht="15.75" customHeight="1">
      <c r="A14" s="303" t="str">
        <f>'Club Administration'!A14</f>
        <v>Select Division</v>
      </c>
      <c r="B14" s="298"/>
      <c r="C14" s="298"/>
      <c r="D14" s="298"/>
      <c r="E14" s="298"/>
      <c r="F14" s="298"/>
      <c r="G14" s="298"/>
      <c r="H14" s="298"/>
      <c r="I14" s="298"/>
      <c r="J14" s="298"/>
      <c r="K14" s="298"/>
      <c r="L14" s="298"/>
      <c r="M14" s="298"/>
      <c r="N14" s="299"/>
    </row>
    <row r="15" spans="1:14" ht="15.75" customHeight="1">
      <c r="A15" s="300"/>
      <c r="B15" s="301"/>
      <c r="C15" s="301"/>
      <c r="D15" s="301"/>
      <c r="E15" s="301"/>
      <c r="F15" s="301"/>
      <c r="G15" s="301"/>
      <c r="H15" s="301"/>
      <c r="I15" s="301"/>
      <c r="J15" s="301"/>
      <c r="K15" s="301"/>
      <c r="L15" s="301"/>
      <c r="M15" s="301"/>
      <c r="N15" s="302"/>
    </row>
    <row r="16" spans="1:14" ht="15.75" customHeight="1">
      <c r="A16" s="267" t="s">
        <v>87</v>
      </c>
      <c r="B16" s="278"/>
      <c r="C16" s="261"/>
      <c r="D16" s="87">
        <f>May!G76</f>
        <v>0</v>
      </c>
      <c r="E16" s="49" t="s">
        <v>235</v>
      </c>
      <c r="F16" s="87">
        <f>'Club Goals'!D18</f>
        <v>0</v>
      </c>
      <c r="G16" s="49" t="s">
        <v>236</v>
      </c>
      <c r="H16" s="97">
        <f>MAX(0,F16-D16)</f>
        <v>0</v>
      </c>
      <c r="I16" s="49" t="s">
        <v>120</v>
      </c>
      <c r="J16" s="98">
        <f>May!E99</f>
        <v>0</v>
      </c>
      <c r="K16" s="49" t="s">
        <v>235</v>
      </c>
      <c r="L16" s="98">
        <f>'Club Goals'!H18</f>
        <v>0</v>
      </c>
      <c r="M16" s="49" t="s">
        <v>236</v>
      </c>
      <c r="N16" s="98">
        <f>MAX(0,L16-J16)</f>
        <v>0</v>
      </c>
    </row>
    <row r="17" spans="1:14" ht="15.75" customHeight="1">
      <c r="A17" s="405" t="s">
        <v>152</v>
      </c>
      <c r="B17" s="278"/>
      <c r="C17" s="261"/>
      <c r="D17" s="86">
        <f ca="1">May!F24</f>
        <v>0</v>
      </c>
      <c r="E17" s="60" t="s">
        <v>235</v>
      </c>
      <c r="F17" s="86">
        <f>'Club Goals'!E36</f>
        <v>0</v>
      </c>
      <c r="G17" s="79" t="s">
        <v>236</v>
      </c>
      <c r="H17" s="122">
        <f ca="1">MAX(0,F17-D17)</f>
        <v>0</v>
      </c>
      <c r="I17" s="49" t="s">
        <v>355</v>
      </c>
      <c r="J17" s="98">
        <f>May!H99</f>
        <v>0</v>
      </c>
      <c r="K17" s="49" t="s">
        <v>235</v>
      </c>
      <c r="L17" s="100">
        <f>'Club Goals'!J18</f>
        <v>0</v>
      </c>
      <c r="M17" s="49" t="s">
        <v>236</v>
      </c>
      <c r="N17" s="98">
        <f t="shared" ref="N17:N18" si="0">MAX(0,L17-J17)</f>
        <v>0</v>
      </c>
    </row>
    <row r="18" spans="1:14" ht="15.75" customHeight="1">
      <c r="A18" s="490" t="s">
        <v>143</v>
      </c>
      <c r="B18" s="129"/>
      <c r="C18" s="269"/>
      <c r="D18" s="91">
        <f>May!T76</f>
        <v>0</v>
      </c>
      <c r="E18" s="80" t="s">
        <v>235</v>
      </c>
      <c r="F18" s="91">
        <f>'Club Goals'!L36</f>
        <v>0</v>
      </c>
      <c r="G18" s="81" t="s">
        <v>236</v>
      </c>
      <c r="H18" s="123">
        <f>MAX(0,F18-D18)</f>
        <v>0</v>
      </c>
      <c r="I18" s="82" t="s">
        <v>134</v>
      </c>
      <c r="J18" s="99">
        <f>May!L99</f>
        <v>0</v>
      </c>
      <c r="K18" s="82" t="s">
        <v>235</v>
      </c>
      <c r="L18" s="101">
        <f>'Club Goals'!L18</f>
        <v>0</v>
      </c>
      <c r="M18" s="82" t="s">
        <v>236</v>
      </c>
      <c r="N18" s="98">
        <f t="shared" si="0"/>
        <v>0</v>
      </c>
    </row>
    <row r="19" spans="1:14" ht="15.75" customHeight="1">
      <c r="A19" s="489"/>
      <c r="B19" s="129"/>
      <c r="C19" s="129"/>
      <c r="D19" s="129"/>
      <c r="E19" s="129"/>
      <c r="F19" s="129"/>
      <c r="G19" s="269"/>
      <c r="H19" s="498"/>
      <c r="I19" s="129"/>
      <c r="J19" s="129"/>
      <c r="K19" s="129"/>
      <c r="L19" s="129"/>
      <c r="M19" s="129"/>
      <c r="N19" s="269"/>
    </row>
    <row r="20" spans="1:14" ht="15.75" customHeight="1">
      <c r="A20" s="271"/>
      <c r="B20" s="271"/>
      <c r="C20" s="271"/>
      <c r="D20" s="271"/>
      <c r="E20" s="271"/>
      <c r="F20" s="271"/>
      <c r="G20" s="272"/>
      <c r="H20" s="130"/>
      <c r="I20" s="133"/>
      <c r="J20" s="133"/>
      <c r="K20" s="133"/>
      <c r="L20" s="133"/>
      <c r="M20" s="133"/>
      <c r="N20" s="281"/>
    </row>
    <row r="21" spans="1:14" ht="15.75" customHeight="1">
      <c r="A21" s="500" t="s">
        <v>237</v>
      </c>
      <c r="B21" s="278"/>
      <c r="C21" s="278"/>
      <c r="D21" s="278"/>
      <c r="E21" s="278"/>
      <c r="F21" s="278"/>
      <c r="G21" s="261"/>
      <c r="H21" s="130"/>
      <c r="I21" s="133"/>
      <c r="J21" s="133"/>
      <c r="K21" s="133"/>
      <c r="L21" s="133"/>
      <c r="M21" s="133"/>
      <c r="N21" s="281"/>
    </row>
    <row r="22" spans="1:14" ht="15.75" customHeight="1">
      <c r="A22" s="314" t="s">
        <v>126</v>
      </c>
      <c r="B22" s="278"/>
      <c r="C22" s="278"/>
      <c r="D22" s="261"/>
      <c r="E22" s="314" t="s">
        <v>238</v>
      </c>
      <c r="F22" s="278"/>
      <c r="G22" s="261"/>
      <c r="H22" s="130"/>
      <c r="I22" s="133"/>
      <c r="J22" s="133"/>
      <c r="K22" s="133"/>
      <c r="L22" s="133"/>
      <c r="M22" s="133"/>
      <c r="N22" s="281"/>
    </row>
    <row r="23" spans="1:14" ht="15.75" customHeight="1">
      <c r="A23" s="501" t="s">
        <v>91</v>
      </c>
      <c r="B23" s="278"/>
      <c r="C23" s="278"/>
      <c r="D23" s="261"/>
      <c r="E23" s="491">
        <f>March!G75</f>
        <v>0</v>
      </c>
      <c r="F23" s="278"/>
      <c r="G23" s="261"/>
      <c r="H23" s="130"/>
      <c r="I23" s="133"/>
      <c r="J23" s="133"/>
      <c r="K23" s="133"/>
      <c r="L23" s="133"/>
      <c r="M23" s="133"/>
      <c r="N23" s="281"/>
    </row>
    <row r="24" spans="1:14" ht="15.75" customHeight="1">
      <c r="A24" s="502" t="s">
        <v>92</v>
      </c>
      <c r="B24" s="496"/>
      <c r="C24" s="496"/>
      <c r="D24" s="497"/>
      <c r="E24" s="495">
        <f>April!G75</f>
        <v>0</v>
      </c>
      <c r="F24" s="496"/>
      <c r="G24" s="497"/>
      <c r="H24" s="130"/>
      <c r="I24" s="133"/>
      <c r="J24" s="133"/>
      <c r="K24" s="133"/>
      <c r="L24" s="133"/>
      <c r="M24" s="133"/>
      <c r="N24" s="281"/>
    </row>
    <row r="25" spans="1:14" ht="15.75" customHeight="1">
      <c r="A25" s="492" t="s">
        <v>93</v>
      </c>
      <c r="B25" s="278"/>
      <c r="C25" s="278"/>
      <c r="D25" s="261"/>
      <c r="E25" s="499">
        <f>May!G75</f>
        <v>0</v>
      </c>
      <c r="F25" s="278"/>
      <c r="G25" s="261"/>
      <c r="H25" s="130"/>
      <c r="I25" s="133"/>
      <c r="J25" s="133"/>
      <c r="K25" s="133"/>
      <c r="L25" s="133"/>
      <c r="M25" s="133"/>
      <c r="N25" s="281"/>
    </row>
    <row r="26" spans="1:14" ht="15.75" customHeight="1">
      <c r="A26" s="493"/>
      <c r="B26" s="129"/>
      <c r="C26" s="129"/>
      <c r="D26" s="129"/>
      <c r="E26" s="129"/>
      <c r="F26" s="129"/>
      <c r="G26" s="269"/>
      <c r="H26" s="130"/>
      <c r="I26" s="133"/>
      <c r="J26" s="133"/>
      <c r="K26" s="133"/>
      <c r="L26" s="133"/>
      <c r="M26" s="133"/>
      <c r="N26" s="281"/>
    </row>
    <row r="27" spans="1:14" ht="15.75" customHeight="1">
      <c r="A27" s="130"/>
      <c r="B27" s="133"/>
      <c r="C27" s="133"/>
      <c r="D27" s="133"/>
      <c r="E27" s="133"/>
      <c r="F27" s="133"/>
      <c r="G27" s="281"/>
      <c r="H27" s="130"/>
      <c r="I27" s="133"/>
      <c r="J27" s="133"/>
      <c r="K27" s="133"/>
      <c r="L27" s="133"/>
      <c r="M27" s="133"/>
      <c r="N27" s="281"/>
    </row>
    <row r="28" spans="1:14" ht="15.75" customHeight="1">
      <c r="A28" s="270"/>
      <c r="B28" s="271"/>
      <c r="C28" s="271"/>
      <c r="D28" s="271"/>
      <c r="E28" s="271"/>
      <c r="F28" s="271"/>
      <c r="G28" s="272"/>
      <c r="H28" s="270"/>
      <c r="I28" s="271"/>
      <c r="J28" s="271"/>
      <c r="K28" s="271"/>
      <c r="L28" s="271"/>
      <c r="M28" s="271"/>
      <c r="N28" s="272"/>
    </row>
    <row r="29" spans="1:14" ht="15.75" customHeight="1">
      <c r="A29" s="503" t="s">
        <v>239</v>
      </c>
      <c r="B29" s="271"/>
      <c r="C29" s="271"/>
      <c r="D29" s="271"/>
      <c r="E29" s="271"/>
      <c r="F29" s="271"/>
      <c r="G29" s="271"/>
      <c r="H29" s="271"/>
      <c r="I29" s="271"/>
      <c r="J29" s="271"/>
      <c r="K29" s="271"/>
      <c r="L29" s="271"/>
      <c r="M29" s="271"/>
      <c r="N29" s="272"/>
    </row>
    <row r="30" spans="1:14" ht="16">
      <c r="A30" s="422" t="s">
        <v>180</v>
      </c>
      <c r="B30" s="129"/>
      <c r="C30" s="129"/>
      <c r="D30" s="129"/>
      <c r="E30" s="129"/>
      <c r="F30" s="129"/>
      <c r="G30" s="129"/>
      <c r="H30" s="129"/>
      <c r="I30" s="129"/>
      <c r="J30" s="129"/>
      <c r="K30" s="129"/>
      <c r="L30" s="129"/>
      <c r="M30" s="129"/>
      <c r="N30" s="269"/>
    </row>
    <row r="31" spans="1:14" ht="16">
      <c r="A31" s="130"/>
      <c r="B31" s="133"/>
      <c r="C31" s="133"/>
      <c r="D31" s="133"/>
      <c r="E31" s="133"/>
      <c r="F31" s="133"/>
      <c r="G31" s="133"/>
      <c r="H31" s="133"/>
      <c r="I31" s="133"/>
      <c r="J31" s="133"/>
      <c r="K31" s="133"/>
      <c r="L31" s="133"/>
      <c r="M31" s="133"/>
      <c r="N31" s="281"/>
    </row>
    <row r="32" spans="1:14" ht="16">
      <c r="A32" s="130"/>
      <c r="B32" s="133"/>
      <c r="C32" s="133"/>
      <c r="D32" s="133"/>
      <c r="E32" s="133"/>
      <c r="F32" s="133"/>
      <c r="G32" s="133"/>
      <c r="H32" s="133"/>
      <c r="I32" s="133"/>
      <c r="J32" s="133"/>
      <c r="K32" s="133"/>
      <c r="L32" s="133"/>
      <c r="M32" s="133"/>
      <c r="N32" s="281"/>
    </row>
    <row r="33" spans="1:14" ht="16">
      <c r="A33" s="130"/>
      <c r="B33" s="133"/>
      <c r="C33" s="133"/>
      <c r="D33" s="133"/>
      <c r="E33" s="133"/>
      <c r="F33" s="133"/>
      <c r="G33" s="133"/>
      <c r="H33" s="133"/>
      <c r="I33" s="133"/>
      <c r="J33" s="133"/>
      <c r="K33" s="133"/>
      <c r="L33" s="133"/>
      <c r="M33" s="133"/>
      <c r="N33" s="281"/>
    </row>
    <row r="34" spans="1:14" ht="16">
      <c r="A34" s="270"/>
      <c r="B34" s="271"/>
      <c r="C34" s="271"/>
      <c r="D34" s="271"/>
      <c r="E34" s="271"/>
      <c r="F34" s="271"/>
      <c r="G34" s="271"/>
      <c r="H34" s="271"/>
      <c r="I34" s="271"/>
      <c r="J34" s="271"/>
      <c r="K34" s="271"/>
      <c r="L34" s="271"/>
      <c r="M34" s="271"/>
      <c r="N34" s="272"/>
    </row>
    <row r="35" spans="1:14" s="125" customFormat="1" ht="15.75" customHeight="1">
      <c r="A35" s="480" t="s">
        <v>353</v>
      </c>
      <c r="B35" s="278"/>
      <c r="C35" s="278"/>
      <c r="D35" s="278"/>
      <c r="E35" s="278"/>
      <c r="F35" s="278"/>
      <c r="G35" s="278"/>
      <c r="H35" s="278"/>
      <c r="I35" s="278"/>
      <c r="J35" s="278"/>
      <c r="K35" s="278"/>
      <c r="L35" s="278"/>
      <c r="M35" s="278"/>
      <c r="N35" s="261"/>
    </row>
    <row r="36" spans="1:14" s="125" customFormat="1" ht="16">
      <c r="A36" s="422" t="s">
        <v>180</v>
      </c>
      <c r="B36" s="129"/>
      <c r="C36" s="129"/>
      <c r="D36" s="129"/>
      <c r="E36" s="129"/>
      <c r="F36" s="129"/>
      <c r="G36" s="129"/>
      <c r="H36" s="129"/>
      <c r="I36" s="129"/>
      <c r="J36" s="129"/>
      <c r="K36" s="129"/>
      <c r="L36" s="129"/>
      <c r="M36" s="129"/>
      <c r="N36" s="269"/>
    </row>
    <row r="37" spans="1:14" s="125" customFormat="1" ht="16">
      <c r="A37" s="130"/>
      <c r="B37" s="133"/>
      <c r="C37" s="133"/>
      <c r="D37" s="133"/>
      <c r="E37" s="133"/>
      <c r="F37" s="133"/>
      <c r="G37" s="133"/>
      <c r="H37" s="133"/>
      <c r="I37" s="133"/>
      <c r="J37" s="133"/>
      <c r="K37" s="133"/>
      <c r="L37" s="133"/>
      <c r="M37" s="133"/>
      <c r="N37" s="281"/>
    </row>
    <row r="38" spans="1:14" s="125" customFormat="1" ht="16">
      <c r="A38" s="130"/>
      <c r="B38" s="133"/>
      <c r="C38" s="133"/>
      <c r="D38" s="133"/>
      <c r="E38" s="133"/>
      <c r="F38" s="133"/>
      <c r="G38" s="133"/>
      <c r="H38" s="133"/>
      <c r="I38" s="133"/>
      <c r="J38" s="133"/>
      <c r="K38" s="133"/>
      <c r="L38" s="133"/>
      <c r="M38" s="133"/>
      <c r="N38" s="281"/>
    </row>
    <row r="39" spans="1:14" s="125" customFormat="1" ht="16">
      <c r="A39" s="130"/>
      <c r="B39" s="133"/>
      <c r="C39" s="133"/>
      <c r="D39" s="133"/>
      <c r="E39" s="133"/>
      <c r="F39" s="133"/>
      <c r="G39" s="133"/>
      <c r="H39" s="133"/>
      <c r="I39" s="133"/>
      <c r="J39" s="133"/>
      <c r="K39" s="133"/>
      <c r="L39" s="133"/>
      <c r="M39" s="133"/>
      <c r="N39" s="281"/>
    </row>
    <row r="40" spans="1:14" s="125" customFormat="1" ht="16">
      <c r="A40" s="270"/>
      <c r="B40" s="271"/>
      <c r="C40" s="271"/>
      <c r="D40" s="271"/>
      <c r="E40" s="271"/>
      <c r="F40" s="271"/>
      <c r="G40" s="271"/>
      <c r="H40" s="271"/>
      <c r="I40" s="271"/>
      <c r="J40" s="271"/>
      <c r="K40" s="271"/>
      <c r="L40" s="271"/>
      <c r="M40" s="271"/>
      <c r="N40" s="272"/>
    </row>
    <row r="41" spans="1:14" ht="15.75" customHeight="1">
      <c r="A41" s="480" t="s">
        <v>240</v>
      </c>
      <c r="B41" s="278"/>
      <c r="C41" s="278"/>
      <c r="D41" s="278"/>
      <c r="E41" s="278"/>
      <c r="F41" s="278"/>
      <c r="G41" s="278"/>
      <c r="H41" s="278"/>
      <c r="I41" s="278"/>
      <c r="J41" s="278"/>
      <c r="K41" s="278"/>
      <c r="L41" s="278"/>
      <c r="M41" s="278"/>
      <c r="N41" s="261"/>
    </row>
    <row r="42" spans="1:14" ht="16">
      <c r="A42" s="422" t="s">
        <v>180</v>
      </c>
      <c r="B42" s="129"/>
      <c r="C42" s="129"/>
      <c r="D42" s="129"/>
      <c r="E42" s="129"/>
      <c r="F42" s="129"/>
      <c r="G42" s="129"/>
      <c r="H42" s="129"/>
      <c r="I42" s="129"/>
      <c r="J42" s="129"/>
      <c r="K42" s="129"/>
      <c r="L42" s="129"/>
      <c r="M42" s="129"/>
      <c r="N42" s="269"/>
    </row>
    <row r="43" spans="1:14" ht="16">
      <c r="A43" s="130"/>
      <c r="B43" s="133"/>
      <c r="C43" s="133"/>
      <c r="D43" s="133"/>
      <c r="E43" s="133"/>
      <c r="F43" s="133"/>
      <c r="G43" s="133"/>
      <c r="H43" s="133"/>
      <c r="I43" s="133"/>
      <c r="J43" s="133"/>
      <c r="K43" s="133"/>
      <c r="L43" s="133"/>
      <c r="M43" s="133"/>
      <c r="N43" s="281"/>
    </row>
    <row r="44" spans="1:14" ht="16">
      <c r="A44" s="130"/>
      <c r="B44" s="133"/>
      <c r="C44" s="133"/>
      <c r="D44" s="133"/>
      <c r="E44" s="133"/>
      <c r="F44" s="133"/>
      <c r="G44" s="133"/>
      <c r="H44" s="133"/>
      <c r="I44" s="133"/>
      <c r="J44" s="133"/>
      <c r="K44" s="133"/>
      <c r="L44" s="133"/>
      <c r="M44" s="133"/>
      <c r="N44" s="281"/>
    </row>
    <row r="45" spans="1:14" ht="16">
      <c r="A45" s="130"/>
      <c r="B45" s="133"/>
      <c r="C45" s="133"/>
      <c r="D45" s="133"/>
      <c r="E45" s="133"/>
      <c r="F45" s="133"/>
      <c r="G45" s="133"/>
      <c r="H45" s="133"/>
      <c r="I45" s="133"/>
      <c r="J45" s="133"/>
      <c r="K45" s="133"/>
      <c r="L45" s="133"/>
      <c r="M45" s="133"/>
      <c r="N45" s="281"/>
    </row>
    <row r="46" spans="1:14" ht="16">
      <c r="A46" s="270"/>
      <c r="B46" s="271"/>
      <c r="C46" s="271"/>
      <c r="D46" s="271"/>
      <c r="E46" s="271"/>
      <c r="F46" s="271"/>
      <c r="G46" s="271"/>
      <c r="H46" s="271"/>
      <c r="I46" s="271"/>
      <c r="J46" s="271"/>
      <c r="K46" s="271"/>
      <c r="L46" s="271"/>
      <c r="M46" s="271"/>
      <c r="N46" s="272"/>
    </row>
    <row r="47" spans="1:14" ht="15.75" customHeight="1">
      <c r="A47" s="480" t="s">
        <v>241</v>
      </c>
      <c r="B47" s="278"/>
      <c r="C47" s="278"/>
      <c r="D47" s="278"/>
      <c r="E47" s="278"/>
      <c r="F47" s="278"/>
      <c r="G47" s="278"/>
      <c r="H47" s="278"/>
      <c r="I47" s="278"/>
      <c r="J47" s="278"/>
      <c r="K47" s="278"/>
      <c r="L47" s="278"/>
      <c r="M47" s="278"/>
      <c r="N47" s="261"/>
    </row>
    <row r="48" spans="1:14" ht="16">
      <c r="A48" s="422" t="s">
        <v>180</v>
      </c>
      <c r="B48" s="129"/>
      <c r="C48" s="129"/>
      <c r="D48" s="129"/>
      <c r="E48" s="129"/>
      <c r="F48" s="129"/>
      <c r="G48" s="129"/>
      <c r="H48" s="129"/>
      <c r="I48" s="129"/>
      <c r="J48" s="129"/>
      <c r="K48" s="129"/>
      <c r="L48" s="129"/>
      <c r="M48" s="129"/>
      <c r="N48" s="269"/>
    </row>
    <row r="49" spans="1:14" ht="16">
      <c r="A49" s="130"/>
      <c r="B49" s="133"/>
      <c r="C49" s="133"/>
      <c r="D49" s="133"/>
      <c r="E49" s="133"/>
      <c r="F49" s="133"/>
      <c r="G49" s="133"/>
      <c r="H49" s="133"/>
      <c r="I49" s="133"/>
      <c r="J49" s="133"/>
      <c r="K49" s="133"/>
      <c r="L49" s="133"/>
      <c r="M49" s="133"/>
      <c r="N49" s="281"/>
    </row>
    <row r="50" spans="1:14" ht="16">
      <c r="A50" s="130"/>
      <c r="B50" s="133"/>
      <c r="C50" s="133"/>
      <c r="D50" s="133"/>
      <c r="E50" s="133"/>
      <c r="F50" s="133"/>
      <c r="G50" s="133"/>
      <c r="H50" s="133"/>
      <c r="I50" s="133"/>
      <c r="J50" s="133"/>
      <c r="K50" s="133"/>
      <c r="L50" s="133"/>
      <c r="M50" s="133"/>
      <c r="N50" s="281"/>
    </row>
    <row r="51" spans="1:14" ht="16">
      <c r="A51" s="130"/>
      <c r="B51" s="133"/>
      <c r="C51" s="133"/>
      <c r="D51" s="133"/>
      <c r="E51" s="133"/>
      <c r="F51" s="133"/>
      <c r="G51" s="133"/>
      <c r="H51" s="133"/>
      <c r="I51" s="133"/>
      <c r="J51" s="133"/>
      <c r="K51" s="133"/>
      <c r="L51" s="133"/>
      <c r="M51" s="133"/>
      <c r="N51" s="281"/>
    </row>
    <row r="52" spans="1:14" ht="16">
      <c r="A52" s="270"/>
      <c r="B52" s="271"/>
      <c r="C52" s="271"/>
      <c r="D52" s="271"/>
      <c r="E52" s="271"/>
      <c r="F52" s="271"/>
      <c r="G52" s="271"/>
      <c r="H52" s="271"/>
      <c r="I52" s="271"/>
      <c r="J52" s="271"/>
      <c r="K52" s="271"/>
      <c r="L52" s="271"/>
      <c r="M52" s="271"/>
      <c r="N52" s="272"/>
    </row>
    <row r="53" spans="1:14" ht="15.75" customHeight="1">
      <c r="A53" s="480" t="s">
        <v>242</v>
      </c>
      <c r="B53" s="278"/>
      <c r="C53" s="278"/>
      <c r="D53" s="278"/>
      <c r="E53" s="278"/>
      <c r="F53" s="278"/>
      <c r="G53" s="278"/>
      <c r="H53" s="278"/>
      <c r="I53" s="278"/>
      <c r="J53" s="278"/>
      <c r="K53" s="278"/>
      <c r="L53" s="278"/>
      <c r="M53" s="278"/>
      <c r="N53" s="261"/>
    </row>
    <row r="54" spans="1:14" ht="15.75" customHeight="1">
      <c r="A54" s="83">
        <v>1</v>
      </c>
      <c r="B54" s="279"/>
      <c r="C54" s="278"/>
      <c r="D54" s="278"/>
      <c r="E54" s="278"/>
      <c r="F54" s="278"/>
      <c r="G54" s="278"/>
      <c r="H54" s="278"/>
      <c r="I54" s="278"/>
      <c r="J54" s="278"/>
      <c r="K54" s="278"/>
      <c r="L54" s="278"/>
      <c r="M54" s="278"/>
      <c r="N54" s="261"/>
    </row>
    <row r="55" spans="1:14" ht="15.75" customHeight="1">
      <c r="A55" s="83">
        <v>2</v>
      </c>
      <c r="B55" s="279"/>
      <c r="C55" s="278"/>
      <c r="D55" s="278"/>
      <c r="E55" s="278"/>
      <c r="F55" s="278"/>
      <c r="G55" s="278"/>
      <c r="H55" s="278"/>
      <c r="I55" s="278"/>
      <c r="J55" s="278"/>
      <c r="K55" s="278"/>
      <c r="L55" s="278"/>
      <c r="M55" s="278"/>
      <c r="N55" s="261"/>
    </row>
    <row r="56" spans="1:14" ht="15.75" customHeight="1">
      <c r="A56" s="83">
        <v>3</v>
      </c>
      <c r="B56" s="279"/>
      <c r="C56" s="278"/>
      <c r="D56" s="278"/>
      <c r="E56" s="278"/>
      <c r="F56" s="278"/>
      <c r="G56" s="278"/>
      <c r="H56" s="278"/>
      <c r="I56" s="278"/>
      <c r="J56" s="278"/>
      <c r="K56" s="278"/>
      <c r="L56" s="278"/>
      <c r="M56" s="278"/>
      <c r="N56" s="261"/>
    </row>
    <row r="57" spans="1:14" ht="15.75" customHeight="1">
      <c r="A57" s="83">
        <v>4</v>
      </c>
      <c r="B57" s="279"/>
      <c r="C57" s="278"/>
      <c r="D57" s="278"/>
      <c r="E57" s="278"/>
      <c r="F57" s="278"/>
      <c r="G57" s="278"/>
      <c r="H57" s="278"/>
      <c r="I57" s="278"/>
      <c r="J57" s="278"/>
      <c r="K57" s="278"/>
      <c r="L57" s="278"/>
      <c r="M57" s="278"/>
      <c r="N57" s="261"/>
    </row>
    <row r="58" spans="1:14" ht="15.75" customHeight="1">
      <c r="A58" s="83">
        <v>5</v>
      </c>
      <c r="B58" s="279"/>
      <c r="C58" s="278"/>
      <c r="D58" s="278"/>
      <c r="E58" s="278"/>
      <c r="F58" s="278"/>
      <c r="G58" s="278"/>
      <c r="H58" s="278"/>
      <c r="I58" s="278"/>
      <c r="J58" s="278"/>
      <c r="K58" s="278"/>
      <c r="L58" s="278"/>
      <c r="M58" s="278"/>
      <c r="N58" s="261"/>
    </row>
  </sheetData>
  <mergeCells count="33">
    <mergeCell ref="B54:N54"/>
    <mergeCell ref="B55:N55"/>
    <mergeCell ref="B56:N56"/>
    <mergeCell ref="B57:N57"/>
    <mergeCell ref="B58:N58"/>
    <mergeCell ref="A48:N52"/>
    <mergeCell ref="A53:N53"/>
    <mergeCell ref="A16:C16"/>
    <mergeCell ref="A17:C17"/>
    <mergeCell ref="A11:N11"/>
    <mergeCell ref="A12:N13"/>
    <mergeCell ref="E24:G24"/>
    <mergeCell ref="H19:N28"/>
    <mergeCell ref="E22:G22"/>
    <mergeCell ref="E25:G25"/>
    <mergeCell ref="A21:G21"/>
    <mergeCell ref="A22:D22"/>
    <mergeCell ref="A23:D23"/>
    <mergeCell ref="A24:D24"/>
    <mergeCell ref="A29:N29"/>
    <mergeCell ref="A30:N34"/>
    <mergeCell ref="A42:N46"/>
    <mergeCell ref="A47:N47"/>
    <mergeCell ref="E23:G23"/>
    <mergeCell ref="A25:D25"/>
    <mergeCell ref="A26:G28"/>
    <mergeCell ref="A19:G20"/>
    <mergeCell ref="A1:N10"/>
    <mergeCell ref="A18:C18"/>
    <mergeCell ref="A14:N15"/>
    <mergeCell ref="A41:N41"/>
    <mergeCell ref="A35:N35"/>
    <mergeCell ref="A36:N40"/>
  </mergeCells>
  <pageMargins left="0.7" right="0.7" top="0.75" bottom="0.75" header="0.3" footer="0.3"/>
  <pageSetup scale="54" orientation="portrait" horizontalDpi="1200" verticalDpi="1200"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Z978"/>
  <sheetViews>
    <sheetView view="pageBreakPreview" zoomScale="81" zoomScaleNormal="100" zoomScaleSheetLayoutView="100" workbookViewId="0">
      <selection activeCell="A110" sqref="A110:I110"/>
    </sheetView>
  </sheetViews>
  <sheetFormatPr baseColWidth="10" defaultColWidth="13.5" defaultRowHeight="15" customHeight="1"/>
  <cols>
    <col min="1" max="9" width="11" customWidth="1"/>
    <col min="10" max="26" width="3.83203125" customWidth="1"/>
  </cols>
  <sheetData>
    <row r="1" spans="1:26" ht="15" customHeight="1">
      <c r="A1" s="478"/>
      <c r="B1" s="129"/>
      <c r="C1" s="129"/>
      <c r="D1" s="129"/>
      <c r="E1" s="129"/>
      <c r="F1" s="129"/>
      <c r="G1" s="129"/>
      <c r="H1" s="129"/>
      <c r="I1" s="129"/>
      <c r="J1" s="129"/>
      <c r="K1" s="129"/>
      <c r="L1" s="129"/>
      <c r="M1" s="129"/>
      <c r="N1" s="129"/>
      <c r="O1" s="129"/>
      <c r="P1" s="129"/>
      <c r="Q1" s="129"/>
      <c r="R1" s="129"/>
      <c r="S1" s="129"/>
      <c r="T1" s="129"/>
      <c r="U1" s="129"/>
      <c r="V1" s="129"/>
      <c r="W1" s="129"/>
      <c r="X1" s="129"/>
      <c r="Y1" s="129"/>
      <c r="Z1" s="269"/>
    </row>
    <row r="2" spans="1:26" ht="15" customHeight="1">
      <c r="A2" s="130"/>
      <c r="B2" s="133"/>
      <c r="C2" s="133"/>
      <c r="D2" s="133"/>
      <c r="E2" s="133"/>
      <c r="F2" s="133"/>
      <c r="G2" s="133"/>
      <c r="H2" s="133"/>
      <c r="I2" s="133"/>
      <c r="J2" s="133"/>
      <c r="K2" s="133"/>
      <c r="L2" s="133"/>
      <c r="M2" s="133"/>
      <c r="N2" s="133"/>
      <c r="O2" s="133"/>
      <c r="P2" s="133"/>
      <c r="Q2" s="133"/>
      <c r="R2" s="133"/>
      <c r="S2" s="133"/>
      <c r="T2" s="133"/>
      <c r="U2" s="133"/>
      <c r="V2" s="133"/>
      <c r="W2" s="133"/>
      <c r="X2" s="133"/>
      <c r="Y2" s="133"/>
      <c r="Z2" s="281"/>
    </row>
    <row r="3" spans="1:26" ht="15.75" customHeight="1">
      <c r="A3" s="130"/>
      <c r="B3" s="133"/>
      <c r="C3" s="133"/>
      <c r="D3" s="133"/>
      <c r="E3" s="133"/>
      <c r="F3" s="133"/>
      <c r="G3" s="133"/>
      <c r="H3" s="133"/>
      <c r="I3" s="133"/>
      <c r="J3" s="133"/>
      <c r="K3" s="133"/>
      <c r="L3" s="133"/>
      <c r="M3" s="133"/>
      <c r="N3" s="133"/>
      <c r="O3" s="133"/>
      <c r="P3" s="133"/>
      <c r="Q3" s="133"/>
      <c r="R3" s="133"/>
      <c r="S3" s="133"/>
      <c r="T3" s="133"/>
      <c r="U3" s="133"/>
      <c r="V3" s="133"/>
      <c r="W3" s="133"/>
      <c r="X3" s="133"/>
      <c r="Y3" s="133"/>
      <c r="Z3" s="281"/>
    </row>
    <row r="4" spans="1:26" ht="15.75" customHeight="1">
      <c r="A4" s="130"/>
      <c r="B4" s="133"/>
      <c r="C4" s="133"/>
      <c r="D4" s="133"/>
      <c r="E4" s="133"/>
      <c r="F4" s="133"/>
      <c r="G4" s="133"/>
      <c r="H4" s="133"/>
      <c r="I4" s="133"/>
      <c r="J4" s="133"/>
      <c r="K4" s="133"/>
      <c r="L4" s="133"/>
      <c r="M4" s="133"/>
      <c r="N4" s="133"/>
      <c r="O4" s="133"/>
      <c r="P4" s="133"/>
      <c r="Q4" s="133"/>
      <c r="R4" s="133"/>
      <c r="S4" s="133"/>
      <c r="T4" s="133"/>
      <c r="U4" s="133"/>
      <c r="V4" s="133"/>
      <c r="W4" s="133"/>
      <c r="X4" s="133"/>
      <c r="Y4" s="133"/>
      <c r="Z4" s="281"/>
    </row>
    <row r="5" spans="1:26" ht="15.75" customHeight="1">
      <c r="A5" s="130"/>
      <c r="B5" s="133"/>
      <c r="C5" s="133"/>
      <c r="D5" s="133"/>
      <c r="E5" s="133"/>
      <c r="F5" s="133"/>
      <c r="G5" s="133"/>
      <c r="H5" s="133"/>
      <c r="I5" s="133"/>
      <c r="J5" s="133"/>
      <c r="K5" s="133"/>
      <c r="L5" s="133"/>
      <c r="M5" s="133"/>
      <c r="N5" s="133"/>
      <c r="O5" s="133"/>
      <c r="P5" s="133"/>
      <c r="Q5" s="133"/>
      <c r="R5" s="133"/>
      <c r="S5" s="133"/>
      <c r="T5" s="133"/>
      <c r="U5" s="133"/>
      <c r="V5" s="133"/>
      <c r="W5" s="133"/>
      <c r="X5" s="133"/>
      <c r="Y5" s="133"/>
      <c r="Z5" s="281"/>
    </row>
    <row r="6" spans="1:26" ht="15.75" customHeight="1">
      <c r="A6" s="130"/>
      <c r="B6" s="133"/>
      <c r="C6" s="133"/>
      <c r="D6" s="133"/>
      <c r="E6" s="133"/>
      <c r="F6" s="133"/>
      <c r="G6" s="133"/>
      <c r="H6" s="133"/>
      <c r="I6" s="133"/>
      <c r="J6" s="133"/>
      <c r="K6" s="133"/>
      <c r="L6" s="133"/>
      <c r="M6" s="133"/>
      <c r="N6" s="133"/>
      <c r="O6" s="133"/>
      <c r="P6" s="133"/>
      <c r="Q6" s="133"/>
      <c r="R6" s="133"/>
      <c r="S6" s="133"/>
      <c r="T6" s="133"/>
      <c r="U6" s="133"/>
      <c r="V6" s="133"/>
      <c r="W6" s="133"/>
      <c r="X6" s="133"/>
      <c r="Y6" s="133"/>
      <c r="Z6" s="281"/>
    </row>
    <row r="7" spans="1:26" ht="15.75" customHeight="1">
      <c r="A7" s="130"/>
      <c r="B7" s="133"/>
      <c r="C7" s="133"/>
      <c r="D7" s="133"/>
      <c r="E7" s="133"/>
      <c r="F7" s="133"/>
      <c r="G7" s="133"/>
      <c r="H7" s="133"/>
      <c r="I7" s="133"/>
      <c r="J7" s="133"/>
      <c r="K7" s="133"/>
      <c r="L7" s="133"/>
      <c r="M7" s="133"/>
      <c r="N7" s="133"/>
      <c r="O7" s="133"/>
      <c r="P7" s="133"/>
      <c r="Q7" s="133"/>
      <c r="R7" s="133"/>
      <c r="S7" s="133"/>
      <c r="T7" s="133"/>
      <c r="U7" s="133"/>
      <c r="V7" s="133"/>
      <c r="W7" s="133"/>
      <c r="X7" s="133"/>
      <c r="Y7" s="133"/>
      <c r="Z7" s="281"/>
    </row>
    <row r="8" spans="1:26" ht="15.75" customHeight="1">
      <c r="A8" s="130"/>
      <c r="B8" s="133"/>
      <c r="C8" s="133"/>
      <c r="D8" s="133"/>
      <c r="E8" s="133"/>
      <c r="F8" s="133"/>
      <c r="G8" s="133"/>
      <c r="H8" s="133"/>
      <c r="I8" s="133"/>
      <c r="J8" s="133"/>
      <c r="K8" s="133"/>
      <c r="L8" s="133"/>
      <c r="M8" s="133"/>
      <c r="N8" s="133"/>
      <c r="O8" s="133"/>
      <c r="P8" s="133"/>
      <c r="Q8" s="133"/>
      <c r="R8" s="133"/>
      <c r="S8" s="133"/>
      <c r="T8" s="133"/>
      <c r="U8" s="133"/>
      <c r="V8" s="133"/>
      <c r="W8" s="133"/>
      <c r="X8" s="133"/>
      <c r="Y8" s="133"/>
      <c r="Z8" s="281"/>
    </row>
    <row r="9" spans="1:26" ht="15.75" customHeight="1">
      <c r="A9" s="130"/>
      <c r="B9" s="133"/>
      <c r="C9" s="133"/>
      <c r="D9" s="133"/>
      <c r="E9" s="133"/>
      <c r="F9" s="133"/>
      <c r="G9" s="133"/>
      <c r="H9" s="133"/>
      <c r="I9" s="133"/>
      <c r="J9" s="133"/>
      <c r="K9" s="133"/>
      <c r="L9" s="133"/>
      <c r="M9" s="133"/>
      <c r="N9" s="133"/>
      <c r="O9" s="133"/>
      <c r="P9" s="133"/>
      <c r="Q9" s="133"/>
      <c r="R9" s="133"/>
      <c r="S9" s="133"/>
      <c r="T9" s="133"/>
      <c r="U9" s="133"/>
      <c r="V9" s="133"/>
      <c r="W9" s="133"/>
      <c r="X9" s="133"/>
      <c r="Y9" s="133"/>
      <c r="Z9" s="281"/>
    </row>
    <row r="10" spans="1:26" ht="12" customHeight="1">
      <c r="A10" s="270"/>
      <c r="B10" s="271"/>
      <c r="C10" s="271"/>
      <c r="D10" s="271"/>
      <c r="E10" s="271"/>
      <c r="F10" s="271"/>
      <c r="G10" s="271"/>
      <c r="H10" s="271"/>
      <c r="I10" s="271"/>
      <c r="J10" s="271"/>
      <c r="K10" s="271"/>
      <c r="L10" s="271"/>
      <c r="M10" s="271"/>
      <c r="N10" s="271"/>
      <c r="O10" s="271"/>
      <c r="P10" s="271"/>
      <c r="Q10" s="271"/>
      <c r="R10" s="271"/>
      <c r="S10" s="271"/>
      <c r="T10" s="271"/>
      <c r="U10" s="271"/>
      <c r="V10" s="271"/>
      <c r="W10" s="271"/>
      <c r="X10" s="271"/>
      <c r="Y10" s="271"/>
      <c r="Z10" s="272"/>
    </row>
    <row r="11" spans="1:26" ht="15.75" customHeight="1">
      <c r="A11" s="504" t="s">
        <v>94</v>
      </c>
      <c r="B11" s="129"/>
      <c r="C11" s="129"/>
      <c r="D11" s="129"/>
      <c r="E11" s="129"/>
      <c r="F11" s="129"/>
      <c r="G11" s="129"/>
      <c r="H11" s="129"/>
      <c r="I11" s="129"/>
      <c r="J11" s="129"/>
      <c r="K11" s="129"/>
      <c r="L11" s="129"/>
      <c r="M11" s="129"/>
      <c r="N11" s="129"/>
      <c r="O11" s="129"/>
      <c r="P11" s="129"/>
      <c r="Q11" s="129"/>
      <c r="R11" s="129"/>
      <c r="S11" s="129"/>
      <c r="T11" s="129"/>
      <c r="U11" s="129"/>
      <c r="V11" s="129"/>
      <c r="W11" s="129"/>
      <c r="X11" s="129"/>
      <c r="Y11" s="129"/>
      <c r="Z11" s="269"/>
    </row>
    <row r="12" spans="1:26" ht="15.75" customHeight="1">
      <c r="A12" s="270"/>
      <c r="B12" s="271"/>
      <c r="C12" s="271"/>
      <c r="D12" s="271"/>
      <c r="E12" s="271"/>
      <c r="F12" s="271"/>
      <c r="G12" s="271"/>
      <c r="H12" s="271"/>
      <c r="I12" s="271"/>
      <c r="J12" s="271"/>
      <c r="K12" s="271"/>
      <c r="L12" s="271"/>
      <c r="M12" s="271"/>
      <c r="N12" s="271"/>
      <c r="O12" s="271"/>
      <c r="P12" s="271"/>
      <c r="Q12" s="271"/>
      <c r="R12" s="271"/>
      <c r="S12" s="271"/>
      <c r="T12" s="271"/>
      <c r="U12" s="271"/>
      <c r="V12" s="271"/>
      <c r="W12" s="271"/>
      <c r="X12" s="271"/>
      <c r="Y12" s="271"/>
      <c r="Z12" s="272"/>
    </row>
    <row r="13" spans="1:26" ht="15.75" customHeight="1">
      <c r="A13" s="277" t="s">
        <v>144</v>
      </c>
      <c r="B13" s="278"/>
      <c r="C13" s="278"/>
      <c r="D13" s="278"/>
      <c r="E13" s="278"/>
      <c r="F13" s="278"/>
      <c r="G13" s="278"/>
      <c r="H13" s="278"/>
      <c r="I13" s="278"/>
      <c r="J13" s="278"/>
      <c r="K13" s="278"/>
      <c r="L13" s="278"/>
      <c r="M13" s="278"/>
      <c r="N13" s="278"/>
      <c r="O13" s="278"/>
      <c r="P13" s="278"/>
      <c r="Q13" s="278"/>
      <c r="R13" s="278"/>
      <c r="S13" s="278"/>
      <c r="T13" s="278"/>
      <c r="U13" s="278"/>
      <c r="V13" s="278"/>
      <c r="W13" s="278"/>
      <c r="X13" s="278"/>
      <c r="Y13" s="278"/>
      <c r="Z13" s="261"/>
    </row>
    <row r="14" spans="1:26" ht="15.75" customHeight="1">
      <c r="A14" s="297" t="str">
        <f>'Club Administration'!A12</f>
        <v>School Name</v>
      </c>
      <c r="B14" s="298"/>
      <c r="C14" s="298"/>
      <c r="D14" s="298"/>
      <c r="E14" s="298"/>
      <c r="F14" s="298"/>
      <c r="G14" s="298"/>
      <c r="H14" s="298"/>
      <c r="I14" s="298"/>
      <c r="J14" s="298"/>
      <c r="K14" s="298"/>
      <c r="L14" s="298"/>
      <c r="M14" s="298"/>
      <c r="N14" s="298"/>
      <c r="O14" s="298"/>
      <c r="P14" s="298"/>
      <c r="Q14" s="298"/>
      <c r="R14" s="298"/>
      <c r="S14" s="298"/>
      <c r="T14" s="298"/>
      <c r="U14" s="298"/>
      <c r="V14" s="298"/>
      <c r="W14" s="298"/>
      <c r="X14" s="298"/>
      <c r="Y14" s="298"/>
      <c r="Z14" s="299"/>
    </row>
    <row r="15" spans="1:26" ht="15.75" customHeight="1">
      <c r="A15" s="300"/>
      <c r="B15" s="301"/>
      <c r="C15" s="301"/>
      <c r="D15" s="301"/>
      <c r="E15" s="301"/>
      <c r="F15" s="301"/>
      <c r="G15" s="301"/>
      <c r="H15" s="301"/>
      <c r="I15" s="301"/>
      <c r="J15" s="301"/>
      <c r="K15" s="301"/>
      <c r="L15" s="301"/>
      <c r="M15" s="301"/>
      <c r="N15" s="301"/>
      <c r="O15" s="301"/>
      <c r="P15" s="301"/>
      <c r="Q15" s="301"/>
      <c r="R15" s="301"/>
      <c r="S15" s="301"/>
      <c r="T15" s="301"/>
      <c r="U15" s="301"/>
      <c r="V15" s="301"/>
      <c r="W15" s="301"/>
      <c r="X15" s="301"/>
      <c r="Y15" s="301"/>
      <c r="Z15" s="302"/>
    </row>
    <row r="16" spans="1:26" ht="15.75" customHeight="1">
      <c r="A16" s="303" t="str">
        <f>'Club Administration'!A14</f>
        <v>Select Division</v>
      </c>
      <c r="B16" s="298"/>
      <c r="C16" s="298"/>
      <c r="D16" s="298"/>
      <c r="E16" s="298"/>
      <c r="F16" s="298"/>
      <c r="G16" s="298"/>
      <c r="H16" s="298"/>
      <c r="I16" s="298"/>
      <c r="J16" s="298"/>
      <c r="K16" s="298"/>
      <c r="L16" s="298"/>
      <c r="M16" s="298"/>
      <c r="N16" s="298"/>
      <c r="O16" s="298"/>
      <c r="P16" s="298"/>
      <c r="Q16" s="298"/>
      <c r="R16" s="298"/>
      <c r="S16" s="298"/>
      <c r="T16" s="298"/>
      <c r="U16" s="298"/>
      <c r="V16" s="298"/>
      <c r="W16" s="298"/>
      <c r="X16" s="298"/>
      <c r="Y16" s="298"/>
      <c r="Z16" s="299"/>
    </row>
    <row r="17" spans="1:26" ht="15.75" customHeight="1">
      <c r="A17" s="300"/>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2"/>
    </row>
    <row r="18" spans="1:26" ht="15.75" customHeight="1">
      <c r="A18" s="421" t="s">
        <v>145</v>
      </c>
      <c r="B18" s="278"/>
      <c r="C18" s="278"/>
      <c r="D18" s="278"/>
      <c r="E18" s="278"/>
      <c r="F18" s="278"/>
      <c r="G18" s="278"/>
      <c r="H18" s="278"/>
      <c r="I18" s="278"/>
      <c r="J18" s="278"/>
      <c r="K18" s="278"/>
      <c r="L18" s="278"/>
      <c r="M18" s="278"/>
      <c r="N18" s="278"/>
      <c r="O18" s="278"/>
      <c r="P18" s="278"/>
      <c r="Q18" s="278"/>
      <c r="R18" s="278"/>
      <c r="S18" s="278"/>
      <c r="T18" s="278"/>
      <c r="U18" s="278"/>
      <c r="V18" s="278"/>
      <c r="W18" s="278"/>
      <c r="X18" s="278"/>
      <c r="Y18" s="278"/>
      <c r="Z18" s="261"/>
    </row>
    <row r="19" spans="1:26" ht="15.75" customHeight="1">
      <c r="A19" s="56"/>
      <c r="B19" s="267" t="s">
        <v>146</v>
      </c>
      <c r="C19" s="278"/>
      <c r="D19" s="278"/>
      <c r="E19" s="278"/>
      <c r="F19" s="2" t="s">
        <v>147</v>
      </c>
      <c r="G19" s="320"/>
      <c r="H19" s="278"/>
      <c r="I19" s="261"/>
      <c r="J19" s="267" t="s">
        <v>148</v>
      </c>
      <c r="K19" s="278"/>
      <c r="L19" s="278"/>
      <c r="M19" s="278"/>
      <c r="N19" s="278"/>
      <c r="O19" s="278"/>
      <c r="P19" s="278"/>
      <c r="Q19" s="278"/>
      <c r="R19" s="278"/>
      <c r="S19" s="278"/>
      <c r="T19" s="261"/>
      <c r="U19" s="477" t="s">
        <v>149</v>
      </c>
      <c r="V19" s="278"/>
      <c r="W19" s="261"/>
      <c r="X19" s="320"/>
      <c r="Y19" s="278"/>
      <c r="Z19" s="261"/>
    </row>
    <row r="20" spans="1:26" ht="15.75" customHeight="1">
      <c r="A20" s="425"/>
      <c r="B20" s="278"/>
      <c r="C20" s="278"/>
      <c r="D20" s="278"/>
      <c r="E20" s="278"/>
      <c r="F20" s="278"/>
      <c r="G20" s="278"/>
      <c r="H20" s="278"/>
      <c r="I20" s="278"/>
      <c r="J20" s="278"/>
      <c r="K20" s="278"/>
      <c r="L20" s="278"/>
      <c r="M20" s="278"/>
      <c r="N20" s="278"/>
      <c r="O20" s="278"/>
      <c r="P20" s="278"/>
      <c r="Q20" s="278"/>
      <c r="R20" s="278"/>
      <c r="S20" s="278"/>
      <c r="T20" s="278"/>
      <c r="U20" s="278"/>
      <c r="V20" s="278"/>
      <c r="W20" s="278"/>
      <c r="X20" s="278"/>
      <c r="Y20" s="278"/>
      <c r="Z20" s="261"/>
    </row>
    <row r="21" spans="1:26" ht="15.75" customHeight="1">
      <c r="A21" s="436" t="s">
        <v>150</v>
      </c>
      <c r="B21" s="129"/>
      <c r="C21" s="129"/>
      <c r="D21" s="129"/>
      <c r="E21" s="129"/>
      <c r="F21" s="129"/>
      <c r="G21" s="129"/>
      <c r="H21" s="129"/>
      <c r="I21" s="129"/>
      <c r="J21" s="129"/>
      <c r="K21" s="129"/>
      <c r="L21" s="129"/>
      <c r="M21" s="129"/>
      <c r="N21" s="129"/>
      <c r="O21" s="129"/>
      <c r="P21" s="129"/>
      <c r="Q21" s="129"/>
      <c r="R21" s="129"/>
      <c r="S21" s="129"/>
      <c r="T21" s="129"/>
      <c r="U21" s="129"/>
      <c r="V21" s="129"/>
      <c r="W21" s="129"/>
      <c r="X21" s="129"/>
      <c r="Y21" s="129"/>
      <c r="Z21" s="269"/>
    </row>
    <row r="22" spans="1:26" ht="15.75" customHeight="1">
      <c r="A22" s="131"/>
      <c r="B22" s="131"/>
      <c r="C22" s="131"/>
      <c r="D22" s="131"/>
      <c r="E22" s="131"/>
      <c r="F22" s="131"/>
      <c r="G22" s="131"/>
      <c r="H22" s="131"/>
      <c r="I22" s="131"/>
      <c r="J22" s="131"/>
      <c r="K22" s="131"/>
      <c r="L22" s="131"/>
      <c r="M22" s="131"/>
      <c r="N22" s="131"/>
      <c r="O22" s="131"/>
      <c r="P22" s="131"/>
      <c r="Q22" s="131"/>
      <c r="R22" s="131"/>
      <c r="S22" s="131"/>
      <c r="T22" s="131"/>
      <c r="U22" s="131"/>
      <c r="V22" s="131"/>
      <c r="W22" s="131"/>
      <c r="X22" s="131"/>
      <c r="Y22" s="131"/>
      <c r="Z22" s="281"/>
    </row>
    <row r="23" spans="1:26" ht="18" customHeight="1">
      <c r="A23" s="476" t="s">
        <v>151</v>
      </c>
      <c r="B23" s="131"/>
      <c r="C23" s="131"/>
      <c r="D23" s="131"/>
      <c r="E23" s="131"/>
      <c r="F23" s="131"/>
      <c r="G23" s="131"/>
      <c r="H23" s="131"/>
      <c r="I23" s="131"/>
      <c r="J23" s="131"/>
      <c r="K23" s="131"/>
      <c r="L23" s="131"/>
      <c r="M23" s="131"/>
      <c r="N23" s="131"/>
      <c r="O23" s="131"/>
      <c r="P23" s="131"/>
      <c r="Q23" s="131"/>
      <c r="R23" s="131"/>
      <c r="S23" s="131"/>
      <c r="T23" s="131"/>
      <c r="U23" s="131"/>
      <c r="V23" s="131"/>
      <c r="W23" s="131"/>
      <c r="X23" s="131"/>
      <c r="Y23" s="131"/>
      <c r="Z23" s="281"/>
    </row>
    <row r="24" spans="1:26" ht="15.75" customHeight="1">
      <c r="A24" s="56"/>
      <c r="B24" s="267" t="s">
        <v>152</v>
      </c>
      <c r="C24" s="278"/>
      <c r="D24" s="278"/>
      <c r="E24" s="278"/>
      <c r="F24" s="86">
        <f ca="1">'Club Membership Roster'!J16</f>
        <v>0</v>
      </c>
      <c r="G24" s="320"/>
      <c r="H24" s="278"/>
      <c r="I24" s="261"/>
      <c r="J24" s="267" t="s">
        <v>153</v>
      </c>
      <c r="K24" s="278"/>
      <c r="L24" s="278"/>
      <c r="M24" s="278"/>
      <c r="N24" s="278"/>
      <c r="O24" s="278"/>
      <c r="P24" s="278"/>
      <c r="Q24" s="278"/>
      <c r="R24" s="278"/>
      <c r="S24" s="278"/>
      <c r="T24" s="278"/>
      <c r="U24" s="314"/>
      <c r="V24" s="278"/>
      <c r="W24" s="261"/>
      <c r="X24" s="475"/>
      <c r="Y24" s="278"/>
      <c r="Z24" s="261"/>
    </row>
    <row r="25" spans="1:26" ht="15.75" customHeight="1">
      <c r="A25" s="425"/>
      <c r="B25" s="278"/>
      <c r="C25" s="278"/>
      <c r="D25" s="278"/>
      <c r="E25" s="278"/>
      <c r="F25" s="278"/>
      <c r="G25" s="278"/>
      <c r="H25" s="278"/>
      <c r="I25" s="278"/>
      <c r="J25" s="278"/>
      <c r="K25" s="278"/>
      <c r="L25" s="278"/>
      <c r="M25" s="278"/>
      <c r="N25" s="278"/>
      <c r="O25" s="278"/>
      <c r="P25" s="278"/>
      <c r="Q25" s="278"/>
      <c r="R25" s="278"/>
      <c r="S25" s="278"/>
      <c r="T25" s="278"/>
      <c r="U25" s="278"/>
      <c r="V25" s="278"/>
      <c r="W25" s="278"/>
      <c r="X25" s="278"/>
      <c r="Y25" s="278"/>
      <c r="Z25" s="261"/>
    </row>
    <row r="26" spans="1:26" ht="18" customHeight="1">
      <c r="A26" s="421" t="s">
        <v>155</v>
      </c>
      <c r="B26" s="278"/>
      <c r="C26" s="278"/>
      <c r="D26" s="278"/>
      <c r="E26" s="278"/>
      <c r="F26" s="278"/>
      <c r="G26" s="278"/>
      <c r="H26" s="278"/>
      <c r="I26" s="278"/>
      <c r="J26" s="278"/>
      <c r="K26" s="278"/>
      <c r="L26" s="278"/>
      <c r="M26" s="278"/>
      <c r="N26" s="278"/>
      <c r="O26" s="278"/>
      <c r="P26" s="278"/>
      <c r="Q26" s="278"/>
      <c r="R26" s="278"/>
      <c r="S26" s="278"/>
      <c r="T26" s="278"/>
      <c r="U26" s="278"/>
      <c r="V26" s="278"/>
      <c r="W26" s="278"/>
      <c r="X26" s="278"/>
      <c r="Y26" s="278"/>
      <c r="Z26" s="261"/>
    </row>
    <row r="27" spans="1:26" ht="15.75" customHeight="1">
      <c r="A27" s="267" t="s">
        <v>156</v>
      </c>
      <c r="B27" s="278"/>
      <c r="C27" s="278"/>
      <c r="D27" s="278"/>
      <c r="E27" s="278"/>
      <c r="F27" s="278"/>
      <c r="G27" s="278"/>
      <c r="H27" s="261"/>
      <c r="I27" s="268"/>
      <c r="J27" s="129"/>
      <c r="K27" s="129"/>
      <c r="L27" s="129"/>
      <c r="M27" s="129"/>
      <c r="N27" s="129"/>
      <c r="O27" s="129"/>
      <c r="P27" s="129"/>
      <c r="Q27" s="129"/>
      <c r="R27" s="129"/>
      <c r="S27" s="129"/>
      <c r="T27" s="129"/>
      <c r="U27" s="129"/>
      <c r="V27" s="129"/>
      <c r="W27" s="129"/>
      <c r="X27" s="129"/>
      <c r="Y27" s="129"/>
      <c r="Z27" s="269"/>
    </row>
    <row r="28" spans="1:26" ht="15.75" customHeight="1">
      <c r="A28" s="481"/>
      <c r="B28" s="278"/>
      <c r="C28" s="261"/>
      <c r="D28" s="49" t="s">
        <v>157</v>
      </c>
      <c r="E28" s="49" t="s">
        <v>158</v>
      </c>
      <c r="F28" s="49" t="s">
        <v>159</v>
      </c>
      <c r="G28" s="49" t="s">
        <v>160</v>
      </c>
      <c r="H28" s="49" t="s">
        <v>161</v>
      </c>
      <c r="I28" s="130"/>
      <c r="J28" s="133"/>
      <c r="K28" s="133"/>
      <c r="L28" s="133"/>
      <c r="M28" s="133"/>
      <c r="N28" s="133"/>
      <c r="O28" s="133"/>
      <c r="P28" s="133"/>
      <c r="Q28" s="133"/>
      <c r="R28" s="133"/>
      <c r="S28" s="133"/>
      <c r="T28" s="133"/>
      <c r="U28" s="133"/>
      <c r="V28" s="133"/>
      <c r="W28" s="133"/>
      <c r="X28" s="133"/>
      <c r="Y28" s="133"/>
      <c r="Z28" s="281"/>
    </row>
    <row r="29" spans="1:26" ht="15.75" customHeight="1">
      <c r="A29" s="424" t="s">
        <v>162</v>
      </c>
      <c r="B29" s="278"/>
      <c r="C29" s="261"/>
      <c r="D29" s="5"/>
      <c r="E29" s="5"/>
      <c r="F29" s="5"/>
      <c r="G29" s="5"/>
      <c r="H29" s="5"/>
      <c r="I29" s="130"/>
      <c r="J29" s="133"/>
      <c r="K29" s="133"/>
      <c r="L29" s="133"/>
      <c r="M29" s="133"/>
      <c r="N29" s="133"/>
      <c r="O29" s="133"/>
      <c r="P29" s="133"/>
      <c r="Q29" s="133"/>
      <c r="R29" s="133"/>
      <c r="S29" s="133"/>
      <c r="T29" s="133"/>
      <c r="U29" s="133"/>
      <c r="V29" s="133"/>
      <c r="W29" s="133"/>
      <c r="X29" s="133"/>
      <c r="Y29" s="133"/>
      <c r="Z29" s="281"/>
    </row>
    <row r="30" spans="1:26" ht="15.75" customHeight="1">
      <c r="A30" s="424" t="s">
        <v>163</v>
      </c>
      <c r="B30" s="278"/>
      <c r="C30" s="261"/>
      <c r="D30" s="9"/>
      <c r="E30" s="9"/>
      <c r="F30" s="9"/>
      <c r="G30" s="9"/>
      <c r="H30" s="9"/>
      <c r="I30" s="130"/>
      <c r="J30" s="133"/>
      <c r="K30" s="133"/>
      <c r="L30" s="133"/>
      <c r="M30" s="133"/>
      <c r="N30" s="133"/>
      <c r="O30" s="133"/>
      <c r="P30" s="133"/>
      <c r="Q30" s="133"/>
      <c r="R30" s="133"/>
      <c r="S30" s="133"/>
      <c r="T30" s="133"/>
      <c r="U30" s="133"/>
      <c r="V30" s="133"/>
      <c r="W30" s="133"/>
      <c r="X30" s="133"/>
      <c r="Y30" s="133"/>
      <c r="Z30" s="281"/>
    </row>
    <row r="31" spans="1:26" ht="15.75" customHeight="1">
      <c r="A31" s="448" t="s">
        <v>164</v>
      </c>
      <c r="B31" s="278"/>
      <c r="C31" s="261"/>
      <c r="D31" s="9"/>
      <c r="E31" s="9"/>
      <c r="F31" s="9"/>
      <c r="G31" s="9"/>
      <c r="H31" s="9"/>
      <c r="I31" s="130"/>
      <c r="J31" s="131"/>
      <c r="K31" s="131"/>
      <c r="L31" s="131"/>
      <c r="M31" s="131"/>
      <c r="N31" s="131"/>
      <c r="O31" s="131"/>
      <c r="P31" s="131"/>
      <c r="Q31" s="131"/>
      <c r="R31" s="131"/>
      <c r="S31" s="131"/>
      <c r="T31" s="131"/>
      <c r="U31" s="131"/>
      <c r="V31" s="131"/>
      <c r="W31" s="131"/>
      <c r="X31" s="131"/>
      <c r="Y31" s="131"/>
      <c r="Z31" s="281"/>
    </row>
    <row r="32" spans="1:26" ht="15.75" customHeight="1">
      <c r="A32" s="424" t="s">
        <v>165</v>
      </c>
      <c r="B32" s="278"/>
      <c r="C32" s="261"/>
      <c r="D32" s="9"/>
      <c r="E32" s="9"/>
      <c r="F32" s="9"/>
      <c r="G32" s="9"/>
      <c r="H32" s="9"/>
      <c r="I32" s="450"/>
      <c r="J32" s="267" t="s">
        <v>166</v>
      </c>
      <c r="K32" s="278"/>
      <c r="L32" s="278"/>
      <c r="M32" s="278"/>
      <c r="N32" s="278"/>
      <c r="O32" s="278"/>
      <c r="P32" s="278"/>
      <c r="Q32" s="278"/>
      <c r="R32" s="278"/>
      <c r="S32" s="278"/>
      <c r="T32" s="278"/>
      <c r="U32" s="278"/>
      <c r="V32" s="278"/>
      <c r="W32" s="278"/>
      <c r="X32" s="261"/>
      <c r="Y32" s="473"/>
      <c r="Z32" s="281"/>
    </row>
    <row r="33" spans="1:26" ht="15.75" customHeight="1">
      <c r="A33" s="424" t="s">
        <v>167</v>
      </c>
      <c r="B33" s="278"/>
      <c r="C33" s="261"/>
      <c r="D33" s="9"/>
      <c r="E33" s="9"/>
      <c r="F33" s="9"/>
      <c r="G33" s="9"/>
      <c r="H33" s="9"/>
      <c r="I33" s="274"/>
      <c r="J33" s="449" t="s">
        <v>168</v>
      </c>
      <c r="K33" s="278"/>
      <c r="L33" s="278"/>
      <c r="M33" s="278"/>
      <c r="N33" s="278"/>
      <c r="O33" s="278"/>
      <c r="P33" s="278"/>
      <c r="Q33" s="278"/>
      <c r="R33" s="261"/>
      <c r="S33" s="314"/>
      <c r="T33" s="278"/>
      <c r="U33" s="278"/>
      <c r="V33" s="278"/>
      <c r="W33" s="278"/>
      <c r="X33" s="261"/>
      <c r="Y33" s="130"/>
      <c r="Z33" s="281"/>
    </row>
    <row r="34" spans="1:26" ht="18" customHeight="1">
      <c r="A34" s="424" t="s">
        <v>169</v>
      </c>
      <c r="B34" s="278"/>
      <c r="C34" s="261"/>
      <c r="D34" s="2" t="s">
        <v>147</v>
      </c>
      <c r="E34" s="2" t="s">
        <v>147</v>
      </c>
      <c r="F34" s="2" t="s">
        <v>147</v>
      </c>
      <c r="G34" s="2" t="s">
        <v>147</v>
      </c>
      <c r="H34" s="2" t="s">
        <v>147</v>
      </c>
      <c r="I34" s="274"/>
      <c r="J34" s="449" t="s">
        <v>170</v>
      </c>
      <c r="K34" s="278"/>
      <c r="L34" s="278"/>
      <c r="M34" s="278"/>
      <c r="N34" s="278"/>
      <c r="O34" s="278"/>
      <c r="P34" s="278"/>
      <c r="Q34" s="278"/>
      <c r="R34" s="261"/>
      <c r="S34" s="277" t="s">
        <v>147</v>
      </c>
      <c r="T34" s="278"/>
      <c r="U34" s="278"/>
      <c r="V34" s="278"/>
      <c r="W34" s="278"/>
      <c r="X34" s="261"/>
      <c r="Y34" s="130"/>
      <c r="Z34" s="281"/>
    </row>
    <row r="35" spans="1:26" ht="15.75" customHeight="1">
      <c r="A35" s="424" t="s">
        <v>171</v>
      </c>
      <c r="B35" s="278"/>
      <c r="C35" s="261"/>
      <c r="D35" s="2" t="s">
        <v>147</v>
      </c>
      <c r="E35" s="2" t="s">
        <v>147</v>
      </c>
      <c r="F35" s="2" t="s">
        <v>147</v>
      </c>
      <c r="G35" s="2" t="s">
        <v>147</v>
      </c>
      <c r="H35" s="2" t="s">
        <v>147</v>
      </c>
      <c r="I35" s="274"/>
      <c r="J35" s="449" t="s">
        <v>322</v>
      </c>
      <c r="K35" s="278"/>
      <c r="L35" s="278"/>
      <c r="M35" s="278"/>
      <c r="N35" s="278"/>
      <c r="O35" s="278"/>
      <c r="P35" s="278"/>
      <c r="Q35" s="278"/>
      <c r="R35" s="261"/>
      <c r="S35" s="314"/>
      <c r="T35" s="278"/>
      <c r="U35" s="278"/>
      <c r="V35" s="278"/>
      <c r="W35" s="278"/>
      <c r="X35" s="261"/>
      <c r="Y35" s="130"/>
      <c r="Z35" s="281"/>
    </row>
    <row r="36" spans="1:26" ht="15.75" customHeight="1">
      <c r="A36" s="424" t="s">
        <v>172</v>
      </c>
      <c r="B36" s="278"/>
      <c r="C36" s="261"/>
      <c r="D36" s="86">
        <f>SUM(D30:D33)+IF(D34="Yes",1,0)+IF(D35="Yes",1,0)</f>
        <v>0</v>
      </c>
      <c r="E36" s="86">
        <f>SUM(E30:E33)+IF(E34="Yes",1,0)+IF(E35="Yes",1,0)</f>
        <v>0</v>
      </c>
      <c r="F36" s="86">
        <f>SUM(F30:F33)+IF(F34="Yes",1,0)+IF(F35="Yes",1,0)</f>
        <v>0</v>
      </c>
      <c r="G36" s="86">
        <f>SUM(G30:G33)+IF(G34="Yes",1,0)+IF(G35="Yes",1,0)</f>
        <v>0</v>
      </c>
      <c r="H36" s="86">
        <f>SUM(H30:H33)+IF(H34="Yes",1,0)+IF(H35="Yes",1,0)</f>
        <v>0</v>
      </c>
      <c r="I36" s="274"/>
      <c r="J36" s="449" t="s">
        <v>173</v>
      </c>
      <c r="K36" s="278"/>
      <c r="L36" s="278"/>
      <c r="M36" s="278"/>
      <c r="N36" s="278"/>
      <c r="O36" s="278"/>
      <c r="P36" s="278"/>
      <c r="Q36" s="278"/>
      <c r="R36" s="261"/>
      <c r="S36" s="314"/>
      <c r="T36" s="278"/>
      <c r="U36" s="278"/>
      <c r="V36" s="278"/>
      <c r="W36" s="278"/>
      <c r="X36" s="261"/>
      <c r="Y36" s="130"/>
      <c r="Z36" s="281"/>
    </row>
    <row r="37" spans="1:26" ht="15.75" customHeight="1">
      <c r="A37" s="267" t="s">
        <v>174</v>
      </c>
      <c r="B37" s="278"/>
      <c r="C37" s="278"/>
      <c r="D37" s="278"/>
      <c r="E37" s="278"/>
      <c r="F37" s="278"/>
      <c r="G37" s="278"/>
      <c r="H37" s="261"/>
      <c r="I37" s="447"/>
      <c r="J37" s="131"/>
      <c r="K37" s="131"/>
      <c r="L37" s="131"/>
      <c r="M37" s="131"/>
      <c r="N37" s="131"/>
      <c r="O37" s="131"/>
      <c r="P37" s="131"/>
      <c r="Q37" s="131"/>
      <c r="R37" s="131"/>
      <c r="S37" s="131"/>
      <c r="T37" s="131"/>
      <c r="U37" s="131"/>
      <c r="V37" s="131"/>
      <c r="W37" s="131"/>
      <c r="X37" s="131"/>
      <c r="Y37" s="131"/>
      <c r="Z37" s="281"/>
    </row>
    <row r="38" spans="1:26" ht="15.75" customHeight="1">
      <c r="A38" s="424" t="s">
        <v>162</v>
      </c>
      <c r="B38" s="278"/>
      <c r="C38" s="261"/>
      <c r="D38" s="5"/>
      <c r="E38" s="5"/>
      <c r="F38" s="5"/>
      <c r="G38" s="5"/>
      <c r="H38" s="5"/>
      <c r="I38" s="130"/>
      <c r="J38" s="133"/>
      <c r="K38" s="133"/>
      <c r="L38" s="133"/>
      <c r="M38" s="133"/>
      <c r="N38" s="133"/>
      <c r="O38" s="133"/>
      <c r="P38" s="133"/>
      <c r="Q38" s="133"/>
      <c r="R38" s="133"/>
      <c r="S38" s="133"/>
      <c r="T38" s="133"/>
      <c r="U38" s="133"/>
      <c r="V38" s="133"/>
      <c r="W38" s="133"/>
      <c r="X38" s="133"/>
      <c r="Y38" s="133"/>
      <c r="Z38" s="281"/>
    </row>
    <row r="39" spans="1:26" ht="15.75" customHeight="1">
      <c r="A39" s="424" t="s">
        <v>175</v>
      </c>
      <c r="B39" s="278"/>
      <c r="C39" s="261"/>
      <c r="D39" s="9"/>
      <c r="E39" s="9"/>
      <c r="F39" s="9"/>
      <c r="G39" s="9"/>
      <c r="H39" s="9"/>
      <c r="I39" s="130"/>
      <c r="J39" s="133"/>
      <c r="K39" s="133"/>
      <c r="L39" s="133"/>
      <c r="M39" s="133"/>
      <c r="N39" s="133"/>
      <c r="O39" s="133"/>
      <c r="P39" s="133"/>
      <c r="Q39" s="133"/>
      <c r="R39" s="133"/>
      <c r="S39" s="133"/>
      <c r="T39" s="133"/>
      <c r="U39" s="133"/>
      <c r="V39" s="133"/>
      <c r="W39" s="133"/>
      <c r="X39" s="133"/>
      <c r="Y39" s="133"/>
      <c r="Z39" s="281"/>
    </row>
    <row r="40" spans="1:26" ht="15.75" customHeight="1">
      <c r="A40" s="424" t="s">
        <v>176</v>
      </c>
      <c r="B40" s="278"/>
      <c r="C40" s="261"/>
      <c r="D40" s="9"/>
      <c r="E40" s="9"/>
      <c r="F40" s="9"/>
      <c r="G40" s="9"/>
      <c r="H40" s="9"/>
      <c r="I40" s="130"/>
      <c r="J40" s="133"/>
      <c r="K40" s="133"/>
      <c r="L40" s="133"/>
      <c r="M40" s="133"/>
      <c r="N40" s="133"/>
      <c r="O40" s="133"/>
      <c r="P40" s="133"/>
      <c r="Q40" s="133"/>
      <c r="R40" s="133"/>
      <c r="S40" s="133"/>
      <c r="T40" s="133"/>
      <c r="U40" s="133"/>
      <c r="V40" s="133"/>
      <c r="W40" s="133"/>
      <c r="X40" s="133"/>
      <c r="Y40" s="133"/>
      <c r="Z40" s="281"/>
    </row>
    <row r="41" spans="1:26" ht="15.75" customHeight="1">
      <c r="A41" s="424" t="s">
        <v>172</v>
      </c>
      <c r="B41" s="278"/>
      <c r="C41" s="261"/>
      <c r="D41" s="86">
        <f>SUM(D39:D40)</f>
        <v>0</v>
      </c>
      <c r="E41" s="86">
        <f>SUM(E39+E40)</f>
        <v>0</v>
      </c>
      <c r="F41" s="86">
        <f>SUM(F39:F40)</f>
        <v>0</v>
      </c>
      <c r="G41" s="86">
        <f>SUM(G39:G40)</f>
        <v>0</v>
      </c>
      <c r="H41" s="86">
        <f>SUM(H39:H40)</f>
        <v>0</v>
      </c>
      <c r="I41" s="270"/>
      <c r="J41" s="271"/>
      <c r="K41" s="271"/>
      <c r="L41" s="271"/>
      <c r="M41" s="271"/>
      <c r="N41" s="271"/>
      <c r="O41" s="271"/>
      <c r="P41" s="271"/>
      <c r="Q41" s="271"/>
      <c r="R41" s="271"/>
      <c r="S41" s="271"/>
      <c r="T41" s="271"/>
      <c r="U41" s="271"/>
      <c r="V41" s="271"/>
      <c r="W41" s="271"/>
      <c r="X41" s="271"/>
      <c r="Y41" s="271"/>
      <c r="Z41" s="272"/>
    </row>
    <row r="42" spans="1:26" ht="15.75" customHeight="1">
      <c r="A42" s="425"/>
      <c r="B42" s="278"/>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61"/>
    </row>
    <row r="43" spans="1:26" ht="15.75" customHeight="1">
      <c r="A43" s="435" t="s">
        <v>177</v>
      </c>
      <c r="B43" s="129"/>
      <c r="C43" s="129"/>
      <c r="D43" s="129"/>
      <c r="E43" s="129"/>
      <c r="F43" s="129"/>
      <c r="G43" s="129"/>
      <c r="H43" s="129"/>
      <c r="I43" s="129"/>
      <c r="J43" s="129"/>
      <c r="K43" s="129"/>
      <c r="L43" s="129"/>
      <c r="M43" s="129"/>
      <c r="N43" s="129"/>
      <c r="O43" s="129"/>
      <c r="P43" s="129"/>
      <c r="Q43" s="129"/>
      <c r="R43" s="129"/>
      <c r="S43" s="129"/>
      <c r="T43" s="129"/>
      <c r="U43" s="129"/>
      <c r="V43" s="129"/>
      <c r="W43" s="129"/>
      <c r="X43" s="129"/>
      <c r="Y43" s="129"/>
      <c r="Z43" s="269"/>
    </row>
    <row r="44" spans="1:26" ht="15.75" customHeight="1">
      <c r="A44" s="270"/>
      <c r="B44" s="271"/>
      <c r="C44" s="271"/>
      <c r="D44" s="271"/>
      <c r="E44" s="271"/>
      <c r="F44" s="271"/>
      <c r="G44" s="271"/>
      <c r="H44" s="271"/>
      <c r="I44" s="271"/>
      <c r="J44" s="271"/>
      <c r="K44" s="271"/>
      <c r="L44" s="271"/>
      <c r="M44" s="271"/>
      <c r="N44" s="271"/>
      <c r="O44" s="271"/>
      <c r="P44" s="271"/>
      <c r="Q44" s="271"/>
      <c r="R44" s="271"/>
      <c r="S44" s="271"/>
      <c r="T44" s="271"/>
      <c r="U44" s="271"/>
      <c r="V44" s="271"/>
      <c r="W44" s="271"/>
      <c r="X44" s="271"/>
      <c r="Y44" s="271"/>
      <c r="Z44" s="272"/>
    </row>
    <row r="45" spans="1:26" ht="15.75" customHeight="1">
      <c r="A45" s="421" t="s">
        <v>178</v>
      </c>
      <c r="B45" s="278"/>
      <c r="C45" s="278"/>
      <c r="D45" s="278"/>
      <c r="E45" s="278"/>
      <c r="F45" s="278"/>
      <c r="G45" s="278"/>
      <c r="H45" s="278"/>
      <c r="I45" s="278"/>
      <c r="J45" s="278"/>
      <c r="K45" s="278"/>
      <c r="L45" s="278"/>
      <c r="M45" s="278"/>
      <c r="N45" s="278"/>
      <c r="O45" s="278"/>
      <c r="P45" s="278"/>
      <c r="Q45" s="278"/>
      <c r="R45" s="278"/>
      <c r="S45" s="278"/>
      <c r="T45" s="278"/>
      <c r="U45" s="278"/>
      <c r="V45" s="278"/>
      <c r="W45" s="278"/>
      <c r="X45" s="278"/>
      <c r="Y45" s="278"/>
      <c r="Z45" s="261"/>
    </row>
    <row r="46" spans="1:26" ht="15.75" customHeight="1">
      <c r="A46" s="441" t="s">
        <v>347</v>
      </c>
      <c r="B46" s="129"/>
      <c r="C46" s="129"/>
      <c r="D46" s="129"/>
      <c r="E46" s="129"/>
      <c r="F46" s="129"/>
      <c r="G46" s="129"/>
      <c r="H46" s="129"/>
      <c r="I46" s="129"/>
      <c r="J46" s="129"/>
      <c r="K46" s="129"/>
      <c r="L46" s="129"/>
      <c r="M46" s="129"/>
      <c r="N46" s="129"/>
      <c r="O46" s="129"/>
      <c r="P46" s="129"/>
      <c r="Q46" s="269"/>
      <c r="R46" s="441" t="s">
        <v>179</v>
      </c>
      <c r="S46" s="129"/>
      <c r="T46" s="129"/>
      <c r="U46" s="129"/>
      <c r="V46" s="129"/>
      <c r="W46" s="129"/>
      <c r="X46" s="129"/>
      <c r="Y46" s="129"/>
      <c r="Z46" s="269"/>
    </row>
    <row r="47" spans="1:26" ht="15.75" customHeight="1">
      <c r="A47" s="270"/>
      <c r="B47" s="271"/>
      <c r="C47" s="271"/>
      <c r="D47" s="271"/>
      <c r="E47" s="271"/>
      <c r="F47" s="271"/>
      <c r="G47" s="271"/>
      <c r="H47" s="271"/>
      <c r="I47" s="271"/>
      <c r="J47" s="271"/>
      <c r="K47" s="271"/>
      <c r="L47" s="271"/>
      <c r="M47" s="271"/>
      <c r="N47" s="271"/>
      <c r="O47" s="271"/>
      <c r="P47" s="271"/>
      <c r="Q47" s="272"/>
      <c r="R47" s="270"/>
      <c r="S47" s="271"/>
      <c r="T47" s="271"/>
      <c r="U47" s="271"/>
      <c r="V47" s="271"/>
      <c r="W47" s="271"/>
      <c r="X47" s="271"/>
      <c r="Y47" s="271"/>
      <c r="Z47" s="272"/>
    </row>
    <row r="48" spans="1:26" ht="15.75" customHeight="1">
      <c r="A48" s="422" t="s">
        <v>180</v>
      </c>
      <c r="B48" s="129"/>
      <c r="C48" s="129"/>
      <c r="D48" s="129"/>
      <c r="E48" s="129"/>
      <c r="F48" s="129"/>
      <c r="G48" s="129"/>
      <c r="H48" s="129"/>
      <c r="I48" s="129"/>
      <c r="J48" s="129"/>
      <c r="K48" s="129"/>
      <c r="L48" s="129"/>
      <c r="M48" s="129"/>
      <c r="N48" s="129"/>
      <c r="O48" s="129"/>
      <c r="P48" s="129"/>
      <c r="Q48" s="269"/>
      <c r="R48" s="366" t="s">
        <v>181</v>
      </c>
      <c r="S48" s="278"/>
      <c r="T48" s="278"/>
      <c r="U48" s="278"/>
      <c r="V48" s="278"/>
      <c r="W48" s="261"/>
      <c r="X48" s="277" t="s">
        <v>147</v>
      </c>
      <c r="Y48" s="278"/>
      <c r="Z48" s="261"/>
    </row>
    <row r="49" spans="1:26" ht="15.75" customHeight="1">
      <c r="A49" s="130"/>
      <c r="B49" s="133"/>
      <c r="C49" s="133"/>
      <c r="D49" s="133"/>
      <c r="E49" s="133"/>
      <c r="F49" s="133"/>
      <c r="G49" s="133"/>
      <c r="H49" s="133"/>
      <c r="I49" s="133"/>
      <c r="J49" s="133"/>
      <c r="K49" s="133"/>
      <c r="L49" s="133"/>
      <c r="M49" s="133"/>
      <c r="N49" s="133"/>
      <c r="O49" s="133"/>
      <c r="P49" s="133"/>
      <c r="Q49" s="281"/>
      <c r="R49" s="366" t="s">
        <v>182</v>
      </c>
      <c r="S49" s="278"/>
      <c r="T49" s="278"/>
      <c r="U49" s="278"/>
      <c r="V49" s="278"/>
      <c r="W49" s="261"/>
      <c r="X49" s="277" t="s">
        <v>147</v>
      </c>
      <c r="Y49" s="278"/>
      <c r="Z49" s="261"/>
    </row>
    <row r="50" spans="1:26" ht="15.75" customHeight="1">
      <c r="A50" s="130"/>
      <c r="B50" s="133"/>
      <c r="C50" s="133"/>
      <c r="D50" s="133"/>
      <c r="E50" s="133"/>
      <c r="F50" s="133"/>
      <c r="G50" s="133"/>
      <c r="H50" s="133"/>
      <c r="I50" s="133"/>
      <c r="J50" s="133"/>
      <c r="K50" s="133"/>
      <c r="L50" s="133"/>
      <c r="M50" s="133"/>
      <c r="N50" s="133"/>
      <c r="O50" s="133"/>
      <c r="P50" s="133"/>
      <c r="Q50" s="281"/>
      <c r="R50" s="366" t="s">
        <v>183</v>
      </c>
      <c r="S50" s="278"/>
      <c r="T50" s="278"/>
      <c r="U50" s="278"/>
      <c r="V50" s="278"/>
      <c r="W50" s="261"/>
      <c r="X50" s="277" t="s">
        <v>147</v>
      </c>
      <c r="Y50" s="278"/>
      <c r="Z50" s="261"/>
    </row>
    <row r="51" spans="1:26" ht="15" customHeight="1">
      <c r="A51" s="130"/>
      <c r="B51" s="133"/>
      <c r="C51" s="133"/>
      <c r="D51" s="133"/>
      <c r="E51" s="133"/>
      <c r="F51" s="133"/>
      <c r="G51" s="133"/>
      <c r="H51" s="133"/>
      <c r="I51" s="133"/>
      <c r="J51" s="133"/>
      <c r="K51" s="133"/>
      <c r="L51" s="133"/>
      <c r="M51" s="133"/>
      <c r="N51" s="133"/>
      <c r="O51" s="133"/>
      <c r="P51" s="133"/>
      <c r="Q51" s="281"/>
      <c r="R51" s="366" t="s">
        <v>184</v>
      </c>
      <c r="S51" s="278"/>
      <c r="T51" s="278"/>
      <c r="U51" s="278"/>
      <c r="V51" s="278"/>
      <c r="W51" s="261"/>
      <c r="X51" s="277" t="s">
        <v>147</v>
      </c>
      <c r="Y51" s="278"/>
      <c r="Z51" s="261"/>
    </row>
    <row r="52" spans="1:26" ht="15" customHeight="1">
      <c r="A52" s="270"/>
      <c r="B52" s="271"/>
      <c r="C52" s="271"/>
      <c r="D52" s="271"/>
      <c r="E52" s="271"/>
      <c r="F52" s="271"/>
      <c r="G52" s="271"/>
      <c r="H52" s="271"/>
      <c r="I52" s="271"/>
      <c r="J52" s="271"/>
      <c r="K52" s="271"/>
      <c r="L52" s="271"/>
      <c r="M52" s="271"/>
      <c r="N52" s="271"/>
      <c r="O52" s="271"/>
      <c r="P52" s="271"/>
      <c r="Q52" s="272"/>
      <c r="R52" s="366" t="s">
        <v>185</v>
      </c>
      <c r="S52" s="278"/>
      <c r="T52" s="278"/>
      <c r="U52" s="278"/>
      <c r="V52" s="278"/>
      <c r="W52" s="261"/>
      <c r="X52" s="277" t="s">
        <v>147</v>
      </c>
      <c r="Y52" s="278"/>
      <c r="Z52" s="261"/>
    </row>
    <row r="53" spans="1:26" ht="18" customHeight="1">
      <c r="A53" s="421" t="s">
        <v>186</v>
      </c>
      <c r="B53" s="278"/>
      <c r="C53" s="278"/>
      <c r="D53" s="278"/>
      <c r="E53" s="278"/>
      <c r="F53" s="278"/>
      <c r="G53" s="278"/>
      <c r="H53" s="278"/>
      <c r="I53" s="278"/>
      <c r="J53" s="278"/>
      <c r="K53" s="278"/>
      <c r="L53" s="278"/>
      <c r="M53" s="278"/>
      <c r="N53" s="278"/>
      <c r="O53" s="278"/>
      <c r="P53" s="278"/>
      <c r="Q53" s="278"/>
      <c r="R53" s="278"/>
      <c r="S53" s="278"/>
      <c r="T53" s="278"/>
      <c r="U53" s="278"/>
      <c r="V53" s="278"/>
      <c r="W53" s="278"/>
      <c r="X53" s="278"/>
      <c r="Y53" s="278"/>
      <c r="Z53" s="261"/>
    </row>
    <row r="54" spans="1:26" ht="15.75" customHeight="1">
      <c r="A54" s="441" t="s">
        <v>347</v>
      </c>
      <c r="B54" s="129"/>
      <c r="C54" s="129"/>
      <c r="D54" s="129"/>
      <c r="E54" s="129"/>
      <c r="F54" s="129"/>
      <c r="G54" s="129"/>
      <c r="H54" s="129"/>
      <c r="I54" s="129"/>
      <c r="J54" s="129"/>
      <c r="K54" s="129"/>
      <c r="L54" s="129"/>
      <c r="M54" s="129"/>
      <c r="N54" s="129"/>
      <c r="O54" s="129"/>
      <c r="P54" s="129"/>
      <c r="Q54" s="129"/>
      <c r="R54" s="129"/>
      <c r="S54" s="129"/>
      <c r="T54" s="129"/>
      <c r="U54" s="129"/>
      <c r="V54" s="129"/>
      <c r="W54" s="129"/>
      <c r="X54" s="129"/>
      <c r="Y54" s="129"/>
      <c r="Z54" s="269"/>
    </row>
    <row r="55" spans="1:26" ht="15.75" customHeight="1">
      <c r="A55" s="270"/>
      <c r="B55" s="271"/>
      <c r="C55" s="271"/>
      <c r="D55" s="271"/>
      <c r="E55" s="271"/>
      <c r="F55" s="271"/>
      <c r="G55" s="271"/>
      <c r="H55" s="271"/>
      <c r="I55" s="271"/>
      <c r="J55" s="271"/>
      <c r="K55" s="271"/>
      <c r="L55" s="271"/>
      <c r="M55" s="271"/>
      <c r="N55" s="271"/>
      <c r="O55" s="271"/>
      <c r="P55" s="271"/>
      <c r="Q55" s="271"/>
      <c r="R55" s="271"/>
      <c r="S55" s="271"/>
      <c r="T55" s="271"/>
      <c r="U55" s="271"/>
      <c r="V55" s="271"/>
      <c r="W55" s="271"/>
      <c r="X55" s="271"/>
      <c r="Y55" s="271"/>
      <c r="Z55" s="272"/>
    </row>
    <row r="56" spans="1:26" ht="15.75" customHeight="1">
      <c r="A56" s="290" t="s">
        <v>180</v>
      </c>
      <c r="B56" s="129"/>
      <c r="C56" s="129"/>
      <c r="D56" s="129"/>
      <c r="E56" s="129"/>
      <c r="F56" s="129"/>
      <c r="G56" s="129"/>
      <c r="H56" s="129"/>
      <c r="I56" s="129"/>
      <c r="J56" s="129"/>
      <c r="K56" s="129"/>
      <c r="L56" s="129"/>
      <c r="M56" s="129"/>
      <c r="N56" s="129"/>
      <c r="O56" s="129"/>
      <c r="P56" s="129"/>
      <c r="Q56" s="129"/>
      <c r="R56" s="129"/>
      <c r="S56" s="129"/>
      <c r="T56" s="129"/>
      <c r="U56" s="129"/>
      <c r="V56" s="129"/>
      <c r="W56" s="129"/>
      <c r="X56" s="129"/>
      <c r="Y56" s="129"/>
      <c r="Z56" s="269"/>
    </row>
    <row r="57" spans="1:26" ht="15.75" customHeight="1">
      <c r="A57" s="130"/>
      <c r="B57" s="133"/>
      <c r="C57" s="133"/>
      <c r="D57" s="133"/>
      <c r="E57" s="133"/>
      <c r="F57" s="133"/>
      <c r="G57" s="133"/>
      <c r="H57" s="133"/>
      <c r="I57" s="133"/>
      <c r="J57" s="133"/>
      <c r="K57" s="133"/>
      <c r="L57" s="133"/>
      <c r="M57" s="133"/>
      <c r="N57" s="133"/>
      <c r="O57" s="133"/>
      <c r="P57" s="133"/>
      <c r="Q57" s="133"/>
      <c r="R57" s="133"/>
      <c r="S57" s="133"/>
      <c r="T57" s="133"/>
      <c r="U57" s="133"/>
      <c r="V57" s="133"/>
      <c r="W57" s="133"/>
      <c r="X57" s="133"/>
      <c r="Y57" s="133"/>
      <c r="Z57" s="281"/>
    </row>
    <row r="58" spans="1:26" ht="15.75" customHeight="1">
      <c r="A58" s="130"/>
      <c r="B58" s="133"/>
      <c r="C58" s="133"/>
      <c r="D58" s="133"/>
      <c r="E58" s="133"/>
      <c r="F58" s="133"/>
      <c r="G58" s="133"/>
      <c r="H58" s="133"/>
      <c r="I58" s="133"/>
      <c r="J58" s="133"/>
      <c r="K58" s="133"/>
      <c r="L58" s="133"/>
      <c r="M58" s="133"/>
      <c r="N58" s="133"/>
      <c r="O58" s="133"/>
      <c r="P58" s="133"/>
      <c r="Q58" s="133"/>
      <c r="R58" s="133"/>
      <c r="S58" s="133"/>
      <c r="T58" s="133"/>
      <c r="U58" s="133"/>
      <c r="V58" s="133"/>
      <c r="W58" s="133"/>
      <c r="X58" s="133"/>
      <c r="Y58" s="133"/>
      <c r="Z58" s="281"/>
    </row>
    <row r="59" spans="1:26" ht="15.75" customHeight="1">
      <c r="A59" s="130"/>
      <c r="B59" s="133"/>
      <c r="C59" s="133"/>
      <c r="D59" s="133"/>
      <c r="E59" s="133"/>
      <c r="F59" s="133"/>
      <c r="G59" s="133"/>
      <c r="H59" s="133"/>
      <c r="I59" s="133"/>
      <c r="J59" s="133"/>
      <c r="K59" s="133"/>
      <c r="L59" s="133"/>
      <c r="M59" s="133"/>
      <c r="N59" s="133"/>
      <c r="O59" s="133"/>
      <c r="P59" s="133"/>
      <c r="Q59" s="133"/>
      <c r="R59" s="133"/>
      <c r="S59" s="133"/>
      <c r="T59" s="133"/>
      <c r="U59" s="133"/>
      <c r="V59" s="133"/>
      <c r="W59" s="133"/>
      <c r="X59" s="133"/>
      <c r="Y59" s="133"/>
      <c r="Z59" s="281"/>
    </row>
    <row r="60" spans="1:26" ht="15.75" customHeight="1">
      <c r="A60" s="270"/>
      <c r="B60" s="271"/>
      <c r="C60" s="271"/>
      <c r="D60" s="271"/>
      <c r="E60" s="271"/>
      <c r="F60" s="271"/>
      <c r="G60" s="271"/>
      <c r="H60" s="271"/>
      <c r="I60" s="271"/>
      <c r="J60" s="271"/>
      <c r="K60" s="271"/>
      <c r="L60" s="271"/>
      <c r="M60" s="271"/>
      <c r="N60" s="271"/>
      <c r="O60" s="271"/>
      <c r="P60" s="271"/>
      <c r="Q60" s="271"/>
      <c r="R60" s="271"/>
      <c r="S60" s="271"/>
      <c r="T60" s="271"/>
      <c r="U60" s="271"/>
      <c r="V60" s="271"/>
      <c r="W60" s="271"/>
      <c r="X60" s="271"/>
      <c r="Y60" s="271"/>
      <c r="Z60" s="272"/>
    </row>
    <row r="61" spans="1:26" ht="15.75" customHeight="1">
      <c r="A61" s="425"/>
      <c r="B61" s="278"/>
      <c r="C61" s="278"/>
      <c r="D61" s="278"/>
      <c r="E61" s="278"/>
      <c r="F61" s="278"/>
      <c r="G61" s="278"/>
      <c r="H61" s="278"/>
      <c r="I61" s="278"/>
      <c r="J61" s="278"/>
      <c r="K61" s="278"/>
      <c r="L61" s="278"/>
      <c r="M61" s="278"/>
      <c r="N61" s="278"/>
      <c r="O61" s="278"/>
      <c r="P61" s="278"/>
      <c r="Q61" s="278"/>
      <c r="R61" s="278"/>
      <c r="S61" s="278"/>
      <c r="T61" s="278"/>
      <c r="U61" s="278"/>
      <c r="V61" s="278"/>
      <c r="W61" s="278"/>
      <c r="X61" s="278"/>
      <c r="Y61" s="278"/>
      <c r="Z61" s="261"/>
    </row>
    <row r="62" spans="1:26" ht="15.75" customHeight="1">
      <c r="A62" s="436" t="s">
        <v>187</v>
      </c>
      <c r="B62" s="129"/>
      <c r="C62" s="129"/>
      <c r="D62" s="129"/>
      <c r="E62" s="129"/>
      <c r="F62" s="129"/>
      <c r="G62" s="129"/>
      <c r="H62" s="129"/>
      <c r="I62" s="129"/>
      <c r="J62" s="129"/>
      <c r="K62" s="129"/>
      <c r="L62" s="129"/>
      <c r="M62" s="129"/>
      <c r="N62" s="129"/>
      <c r="O62" s="129"/>
      <c r="P62" s="129"/>
      <c r="Q62" s="129"/>
      <c r="R62" s="129"/>
      <c r="S62" s="129"/>
      <c r="T62" s="129"/>
      <c r="U62" s="129"/>
      <c r="V62" s="129"/>
      <c r="W62" s="129"/>
      <c r="X62" s="129"/>
      <c r="Y62" s="129"/>
      <c r="Z62" s="269"/>
    </row>
    <row r="63" spans="1:26" ht="15.75" customHeight="1">
      <c r="A63" s="131"/>
      <c r="B63" s="131"/>
      <c r="C63" s="131"/>
      <c r="D63" s="131"/>
      <c r="E63" s="131"/>
      <c r="F63" s="131"/>
      <c r="G63" s="131"/>
      <c r="H63" s="131"/>
      <c r="I63" s="131"/>
      <c r="J63" s="131"/>
      <c r="K63" s="131"/>
      <c r="L63" s="131"/>
      <c r="M63" s="131"/>
      <c r="N63" s="131"/>
      <c r="O63" s="131"/>
      <c r="P63" s="131"/>
      <c r="Q63" s="131"/>
      <c r="R63" s="131"/>
      <c r="S63" s="131"/>
      <c r="T63" s="131"/>
      <c r="U63" s="131"/>
      <c r="V63" s="131"/>
      <c r="W63" s="131"/>
      <c r="X63" s="131"/>
      <c r="Y63" s="131"/>
      <c r="Z63" s="281"/>
    </row>
    <row r="64" spans="1:26" ht="15.75" customHeight="1">
      <c r="A64" s="426" t="s">
        <v>310</v>
      </c>
      <c r="B64" s="426"/>
      <c r="C64" s="426"/>
      <c r="D64" s="426"/>
      <c r="E64" s="426"/>
      <c r="F64" s="426"/>
      <c r="G64" s="426"/>
      <c r="H64" s="426"/>
      <c r="I64" s="426"/>
      <c r="J64" s="426"/>
      <c r="K64" s="426"/>
      <c r="L64" s="426"/>
      <c r="M64" s="426"/>
      <c r="N64" s="426"/>
      <c r="O64" s="426"/>
      <c r="P64" s="426"/>
      <c r="Q64" s="426"/>
      <c r="R64" s="426"/>
      <c r="S64" s="426"/>
      <c r="T64" s="426"/>
      <c r="U64" s="426"/>
      <c r="V64" s="426"/>
      <c r="W64" s="426"/>
      <c r="X64" s="426"/>
      <c r="Y64" s="426"/>
      <c r="Z64" s="426"/>
    </row>
    <row r="65" spans="1:26" ht="15.75" customHeight="1">
      <c r="A65" s="426"/>
      <c r="B65" s="426"/>
      <c r="C65" s="426"/>
      <c r="D65" s="426"/>
      <c r="E65" s="426"/>
      <c r="F65" s="426"/>
      <c r="G65" s="426"/>
      <c r="H65" s="426"/>
      <c r="I65" s="426"/>
      <c r="J65" s="426"/>
      <c r="K65" s="426"/>
      <c r="L65" s="426"/>
      <c r="M65" s="426"/>
      <c r="N65" s="426"/>
      <c r="O65" s="426"/>
      <c r="P65" s="426"/>
      <c r="Q65" s="426"/>
      <c r="R65" s="426"/>
      <c r="S65" s="426"/>
      <c r="T65" s="426"/>
      <c r="U65" s="426"/>
      <c r="V65" s="426"/>
      <c r="W65" s="426"/>
      <c r="X65" s="426"/>
      <c r="Y65" s="426"/>
      <c r="Z65" s="426"/>
    </row>
    <row r="66" spans="1:26" ht="15.75" customHeight="1">
      <c r="A66" s="426"/>
      <c r="B66" s="426"/>
      <c r="C66" s="426"/>
      <c r="D66" s="426"/>
      <c r="E66" s="426"/>
      <c r="F66" s="426"/>
      <c r="G66" s="426"/>
      <c r="H66" s="426"/>
      <c r="I66" s="426"/>
      <c r="J66" s="426"/>
      <c r="K66" s="426"/>
      <c r="L66" s="426"/>
      <c r="M66" s="426"/>
      <c r="N66" s="426"/>
      <c r="O66" s="426"/>
      <c r="P66" s="426"/>
      <c r="Q66" s="426"/>
      <c r="R66" s="426"/>
      <c r="S66" s="426"/>
      <c r="T66" s="426"/>
      <c r="U66" s="426"/>
      <c r="V66" s="426"/>
      <c r="W66" s="426"/>
      <c r="X66" s="426"/>
      <c r="Y66" s="426"/>
      <c r="Z66" s="426"/>
    </row>
    <row r="67" spans="1:26" ht="15.75" customHeight="1">
      <c r="A67" s="241" t="s">
        <v>311</v>
      </c>
      <c r="B67" s="241"/>
      <c r="C67" s="241"/>
      <c r="D67" s="241"/>
      <c r="E67" s="241"/>
      <c r="F67" s="241"/>
      <c r="G67" s="241"/>
      <c r="H67" s="241"/>
      <c r="I67" s="241"/>
      <c r="J67" s="241"/>
      <c r="K67" s="241"/>
      <c r="L67" s="241"/>
      <c r="M67" s="241"/>
      <c r="N67" s="241"/>
      <c r="O67" s="241"/>
      <c r="P67" s="241"/>
      <c r="Q67" s="241"/>
      <c r="R67" s="241"/>
      <c r="S67" s="241"/>
      <c r="T67" s="241"/>
      <c r="U67" s="241"/>
      <c r="V67" s="241"/>
      <c r="W67" s="241"/>
      <c r="X67" s="241"/>
      <c r="Y67" s="241"/>
      <c r="Z67" s="241"/>
    </row>
    <row r="68" spans="1:26" ht="15.75" customHeight="1">
      <c r="A68" s="241"/>
      <c r="B68" s="241"/>
      <c r="C68" s="241"/>
      <c r="D68" s="241"/>
      <c r="E68" s="241"/>
      <c r="F68" s="241"/>
      <c r="G68" s="241"/>
      <c r="H68" s="241"/>
      <c r="I68" s="241"/>
      <c r="J68" s="241"/>
      <c r="K68" s="241"/>
      <c r="L68" s="241"/>
      <c r="M68" s="241"/>
      <c r="N68" s="241"/>
      <c r="O68" s="241"/>
      <c r="P68" s="241"/>
      <c r="Q68" s="241"/>
      <c r="R68" s="241"/>
      <c r="S68" s="241"/>
      <c r="T68" s="241"/>
      <c r="U68" s="241"/>
      <c r="V68" s="241"/>
      <c r="W68" s="241"/>
      <c r="X68" s="241"/>
      <c r="Y68" s="241"/>
      <c r="Z68" s="241"/>
    </row>
    <row r="69" spans="1:26" ht="15.75" customHeight="1">
      <c r="A69" s="241"/>
      <c r="B69" s="241"/>
      <c r="C69" s="241"/>
      <c r="D69" s="241"/>
      <c r="E69" s="241"/>
      <c r="F69" s="241"/>
      <c r="G69" s="241"/>
      <c r="H69" s="241"/>
      <c r="I69" s="241"/>
      <c r="J69" s="241"/>
      <c r="K69" s="241"/>
      <c r="L69" s="241"/>
      <c r="M69" s="241"/>
      <c r="N69" s="241"/>
      <c r="O69" s="241"/>
      <c r="P69" s="241"/>
      <c r="Q69" s="241"/>
      <c r="R69" s="241"/>
      <c r="S69" s="241"/>
      <c r="T69" s="241"/>
      <c r="U69" s="241"/>
      <c r="V69" s="241"/>
      <c r="W69" s="241"/>
      <c r="X69" s="241"/>
      <c r="Y69" s="241"/>
      <c r="Z69" s="241"/>
    </row>
    <row r="70" spans="1:26" ht="15" customHeight="1">
      <c r="A70" s="425"/>
      <c r="B70" s="278"/>
      <c r="C70" s="278"/>
      <c r="D70" s="278"/>
      <c r="E70" s="278"/>
      <c r="F70" s="278"/>
      <c r="G70" s="278"/>
      <c r="H70" s="278"/>
      <c r="I70" s="278"/>
      <c r="J70" s="278"/>
      <c r="K70" s="278"/>
      <c r="L70" s="278"/>
      <c r="M70" s="278"/>
      <c r="N70" s="278"/>
      <c r="O70" s="278"/>
      <c r="P70" s="278"/>
      <c r="Q70" s="278"/>
      <c r="R70" s="278"/>
      <c r="S70" s="278"/>
      <c r="T70" s="278"/>
      <c r="U70" s="278"/>
      <c r="V70" s="278"/>
      <c r="W70" s="278"/>
      <c r="X70" s="278"/>
      <c r="Y70" s="278"/>
      <c r="Z70" s="261"/>
    </row>
    <row r="71" spans="1:26" ht="15" customHeight="1">
      <c r="A71" s="436" t="s">
        <v>188</v>
      </c>
      <c r="B71" s="129"/>
      <c r="C71" s="129"/>
      <c r="D71" s="129"/>
      <c r="E71" s="129"/>
      <c r="F71" s="129"/>
      <c r="G71" s="129"/>
      <c r="H71" s="129"/>
      <c r="I71" s="129"/>
      <c r="J71" s="129"/>
      <c r="K71" s="129"/>
      <c r="L71" s="129"/>
      <c r="M71" s="129"/>
      <c r="N71" s="129"/>
      <c r="O71" s="129"/>
      <c r="P71" s="129"/>
      <c r="Q71" s="129"/>
      <c r="R71" s="129"/>
      <c r="S71" s="129"/>
      <c r="T71" s="129"/>
      <c r="U71" s="129"/>
      <c r="V71" s="129"/>
      <c r="W71" s="129"/>
      <c r="X71" s="129"/>
      <c r="Y71" s="129"/>
      <c r="Z71" s="269"/>
    </row>
    <row r="72" spans="1:26" ht="15.75" customHeight="1">
      <c r="A72" s="131"/>
      <c r="B72" s="131"/>
      <c r="C72" s="131"/>
      <c r="D72" s="131"/>
      <c r="E72" s="131"/>
      <c r="F72" s="131"/>
      <c r="G72" s="131"/>
      <c r="H72" s="131"/>
      <c r="I72" s="131"/>
      <c r="J72" s="131"/>
      <c r="K72" s="131"/>
      <c r="L72" s="131"/>
      <c r="M72" s="131"/>
      <c r="N72" s="131"/>
      <c r="O72" s="131"/>
      <c r="P72" s="131"/>
      <c r="Q72" s="131"/>
      <c r="R72" s="131"/>
      <c r="S72" s="131"/>
      <c r="T72" s="131"/>
      <c r="U72" s="131"/>
      <c r="V72" s="131"/>
      <c r="W72" s="131"/>
      <c r="X72" s="131"/>
      <c r="Y72" s="131"/>
      <c r="Z72" s="281"/>
    </row>
    <row r="73" spans="1:26" ht="15.75" customHeight="1">
      <c r="A73" s="57"/>
      <c r="B73" s="480" t="s">
        <v>119</v>
      </c>
      <c r="C73" s="278"/>
      <c r="D73" s="278"/>
      <c r="E73" s="278"/>
      <c r="F73" s="261"/>
      <c r="G73" s="480" t="s">
        <v>189</v>
      </c>
      <c r="H73" s="278"/>
      <c r="I73" s="261"/>
      <c r="J73" s="480" t="s">
        <v>190</v>
      </c>
      <c r="K73" s="278"/>
      <c r="L73" s="278"/>
      <c r="M73" s="278"/>
      <c r="N73" s="278"/>
      <c r="O73" s="278"/>
      <c r="P73" s="278"/>
      <c r="Q73" s="278"/>
      <c r="R73" s="278"/>
      <c r="S73" s="278"/>
      <c r="T73" s="278"/>
      <c r="U73" s="278"/>
      <c r="V73" s="278"/>
      <c r="W73" s="278"/>
      <c r="X73" s="278"/>
      <c r="Y73" s="278"/>
      <c r="Z73" s="261"/>
    </row>
    <row r="74" spans="1:26" ht="15.75" customHeight="1">
      <c r="A74" s="57"/>
      <c r="B74" s="49" t="s">
        <v>120</v>
      </c>
      <c r="C74" s="49" t="s">
        <v>355</v>
      </c>
      <c r="D74" s="49" t="s">
        <v>134</v>
      </c>
      <c r="E74" s="457"/>
      <c r="F74" s="58" t="s">
        <v>191</v>
      </c>
      <c r="G74" s="49" t="s">
        <v>133</v>
      </c>
      <c r="H74" s="59" t="s">
        <v>139</v>
      </c>
      <c r="I74" s="60" t="s">
        <v>141</v>
      </c>
      <c r="J74" s="49" t="s">
        <v>104</v>
      </c>
      <c r="K74" s="49" t="s">
        <v>105</v>
      </c>
      <c r="L74" s="49" t="s">
        <v>106</v>
      </c>
      <c r="M74" s="49" t="s">
        <v>107</v>
      </c>
      <c r="N74" s="49" t="s">
        <v>332</v>
      </c>
      <c r="O74" s="61" t="s">
        <v>108</v>
      </c>
      <c r="P74" s="60" t="s">
        <v>109</v>
      </c>
      <c r="Q74" s="62" t="s">
        <v>110</v>
      </c>
      <c r="R74" s="62" t="s">
        <v>111</v>
      </c>
      <c r="S74" s="62" t="s">
        <v>327</v>
      </c>
      <c r="T74" s="62" t="s">
        <v>112</v>
      </c>
      <c r="U74" s="62" t="s">
        <v>113</v>
      </c>
      <c r="V74" s="62" t="s">
        <v>114</v>
      </c>
      <c r="W74" s="62" t="s">
        <v>115</v>
      </c>
      <c r="X74" s="62" t="s">
        <v>116</v>
      </c>
      <c r="Y74" s="62" t="s">
        <v>117</v>
      </c>
      <c r="Z74" s="62" t="s">
        <v>118</v>
      </c>
    </row>
    <row r="75" spans="1:26" ht="15" customHeight="1">
      <c r="A75" s="63" t="s">
        <v>319</v>
      </c>
      <c r="B75" s="88">
        <f>E98</f>
        <v>0</v>
      </c>
      <c r="C75" s="88">
        <f>H98</f>
        <v>0</v>
      </c>
      <c r="D75" s="88">
        <f>L98</f>
        <v>0</v>
      </c>
      <c r="E75" s="274"/>
      <c r="F75" s="88">
        <f>J110</f>
        <v>0</v>
      </c>
      <c r="G75" s="87">
        <f>SUM(G138:G340)</f>
        <v>0</v>
      </c>
      <c r="H75" s="87">
        <f>SUM(H138:H340)</f>
        <v>0</v>
      </c>
      <c r="I75" s="87">
        <f>SUM(I138:I340)</f>
        <v>0</v>
      </c>
      <c r="J75" s="86">
        <f t="shared" ref="J75:Z75" si="0">COUNTIF(J138:J340,"x")</f>
        <v>0</v>
      </c>
      <c r="K75" s="86">
        <f t="shared" si="0"/>
        <v>0</v>
      </c>
      <c r="L75" s="86">
        <f t="shared" si="0"/>
        <v>0</v>
      </c>
      <c r="M75" s="86">
        <f t="shared" si="0"/>
        <v>0</v>
      </c>
      <c r="N75" s="86">
        <f t="shared" si="0"/>
        <v>0</v>
      </c>
      <c r="O75" s="86">
        <f t="shared" si="0"/>
        <v>0</v>
      </c>
      <c r="P75" s="86">
        <f t="shared" si="0"/>
        <v>0</v>
      </c>
      <c r="Q75" s="86">
        <f t="shared" si="0"/>
        <v>0</v>
      </c>
      <c r="R75" s="86">
        <f t="shared" si="0"/>
        <v>0</v>
      </c>
      <c r="S75" s="86">
        <f t="shared" si="0"/>
        <v>0</v>
      </c>
      <c r="T75" s="86">
        <f t="shared" si="0"/>
        <v>0</v>
      </c>
      <c r="U75" s="86">
        <f t="shared" si="0"/>
        <v>0</v>
      </c>
      <c r="V75" s="86">
        <f t="shared" si="0"/>
        <v>0</v>
      </c>
      <c r="W75" s="86">
        <f t="shared" si="0"/>
        <v>0</v>
      </c>
      <c r="X75" s="86">
        <f t="shared" si="0"/>
        <v>0</v>
      </c>
      <c r="Y75" s="86">
        <f t="shared" si="0"/>
        <v>0</v>
      </c>
      <c r="Z75" s="86">
        <f t="shared" si="0"/>
        <v>0</v>
      </c>
    </row>
    <row r="76" spans="1:26" ht="15" customHeight="1">
      <c r="A76" s="64" t="s">
        <v>351</v>
      </c>
      <c r="B76" s="89">
        <f>B75+May!B76</f>
        <v>0</v>
      </c>
      <c r="C76" s="89">
        <f>C75+May!C76</f>
        <v>0</v>
      </c>
      <c r="D76" s="89">
        <f>D75+May!D76</f>
        <v>0</v>
      </c>
      <c r="E76" s="275"/>
      <c r="F76" s="89">
        <f>F75+May!F76</f>
        <v>0</v>
      </c>
      <c r="G76" s="90">
        <f>G75+May!G76</f>
        <v>0</v>
      </c>
      <c r="H76" s="90">
        <f>H75+May!H76</f>
        <v>0</v>
      </c>
      <c r="I76" s="90">
        <f>I75+May!I76</f>
        <v>0</v>
      </c>
      <c r="J76" s="91">
        <f>J75+May!J76</f>
        <v>0</v>
      </c>
      <c r="K76" s="91">
        <f>K75+May!K76</f>
        <v>0</v>
      </c>
      <c r="L76" s="91">
        <f>L75+May!L76</f>
        <v>0</v>
      </c>
      <c r="M76" s="91">
        <f>M75+May!M76</f>
        <v>0</v>
      </c>
      <c r="N76" s="91">
        <f>N75+May!N76</f>
        <v>0</v>
      </c>
      <c r="O76" s="91">
        <f>O75+May!O76</f>
        <v>0</v>
      </c>
      <c r="P76" s="91">
        <f>P75+May!P76</f>
        <v>0</v>
      </c>
      <c r="Q76" s="91">
        <f>Q75+May!Q76</f>
        <v>0</v>
      </c>
      <c r="R76" s="91">
        <f>R75+May!R76</f>
        <v>0</v>
      </c>
      <c r="S76" s="91">
        <f>S75+May!S76</f>
        <v>0</v>
      </c>
      <c r="T76" s="91">
        <f>T75+May!T76</f>
        <v>0</v>
      </c>
      <c r="U76" s="91">
        <f>U75+May!U76</f>
        <v>0</v>
      </c>
      <c r="V76" s="91">
        <f>V75+May!V76</f>
        <v>0</v>
      </c>
      <c r="W76" s="91">
        <f>W75+May!W76</f>
        <v>0</v>
      </c>
      <c r="X76" s="91">
        <f>X75+May!X76</f>
        <v>0</v>
      </c>
      <c r="Y76" s="91">
        <f>Y75+May!Y76</f>
        <v>0</v>
      </c>
      <c r="Z76" s="91">
        <f>Z75+May!Z76</f>
        <v>0</v>
      </c>
    </row>
    <row r="77" spans="1:26" ht="15" customHeight="1">
      <c r="A77" s="421" t="s">
        <v>193</v>
      </c>
      <c r="B77" s="278"/>
      <c r="C77" s="278"/>
      <c r="D77" s="278"/>
      <c r="E77" s="278"/>
      <c r="F77" s="278"/>
      <c r="G77" s="278"/>
      <c r="H77" s="278"/>
      <c r="I77" s="278"/>
      <c r="J77" s="278"/>
      <c r="K77" s="278"/>
      <c r="L77" s="278"/>
      <c r="M77" s="278"/>
      <c r="N77" s="278"/>
      <c r="O77" s="278"/>
      <c r="P77" s="278"/>
      <c r="Q77" s="278"/>
      <c r="R77" s="278"/>
      <c r="S77" s="278"/>
      <c r="T77" s="278"/>
      <c r="U77" s="278"/>
      <c r="V77" s="278"/>
      <c r="W77" s="278"/>
      <c r="X77" s="278"/>
      <c r="Y77" s="278"/>
      <c r="Z77" s="261"/>
    </row>
    <row r="78" spans="1:26" ht="15.75" customHeight="1">
      <c r="A78" s="461" t="s">
        <v>194</v>
      </c>
      <c r="B78" s="129"/>
      <c r="C78" s="129"/>
      <c r="D78" s="269"/>
      <c r="E78" s="462" t="s">
        <v>195</v>
      </c>
      <c r="F78" s="281"/>
      <c r="G78" s="462" t="s">
        <v>196</v>
      </c>
      <c r="H78" s="281"/>
      <c r="I78" s="464" t="s">
        <v>244</v>
      </c>
      <c r="J78" s="131"/>
      <c r="K78" s="131"/>
      <c r="L78" s="281"/>
      <c r="M78" s="464" t="s">
        <v>198</v>
      </c>
      <c r="N78" s="131"/>
      <c r="O78" s="131"/>
      <c r="P78" s="131"/>
      <c r="Q78" s="131"/>
      <c r="R78" s="281"/>
      <c r="S78" s="462" t="s">
        <v>199</v>
      </c>
      <c r="T78" s="131"/>
      <c r="U78" s="131"/>
      <c r="V78" s="281"/>
      <c r="W78" s="462" t="s">
        <v>200</v>
      </c>
      <c r="X78" s="131"/>
      <c r="Y78" s="131"/>
      <c r="Z78" s="281"/>
    </row>
    <row r="79" spans="1:26" ht="15" customHeight="1">
      <c r="A79" s="270"/>
      <c r="B79" s="271"/>
      <c r="C79" s="271"/>
      <c r="D79" s="272"/>
      <c r="E79" s="270"/>
      <c r="F79" s="272"/>
      <c r="G79" s="270"/>
      <c r="H79" s="272"/>
      <c r="I79" s="270"/>
      <c r="J79" s="271"/>
      <c r="K79" s="271"/>
      <c r="L79" s="272"/>
      <c r="M79" s="270"/>
      <c r="N79" s="271"/>
      <c r="O79" s="271"/>
      <c r="P79" s="271"/>
      <c r="Q79" s="271"/>
      <c r="R79" s="272"/>
      <c r="S79" s="270"/>
      <c r="T79" s="271"/>
      <c r="U79" s="271"/>
      <c r="V79" s="272"/>
      <c r="W79" s="270"/>
      <c r="X79" s="271"/>
      <c r="Y79" s="271"/>
      <c r="Z79" s="272"/>
    </row>
    <row r="80" spans="1:26" ht="15" customHeight="1">
      <c r="A80" s="460" t="str">
        <f>'Club Administration'!A12</f>
        <v>School Name</v>
      </c>
      <c r="B80" s="312"/>
      <c r="C80" s="312"/>
      <c r="D80" s="307"/>
      <c r="E80" s="463">
        <f ca="1">F24</f>
        <v>0</v>
      </c>
      <c r="F80" s="307"/>
      <c r="G80" s="306">
        <f>X98</f>
        <v>0</v>
      </c>
      <c r="H80" s="307"/>
      <c r="I80" s="310">
        <f>G75</f>
        <v>0</v>
      </c>
      <c r="J80" s="312"/>
      <c r="K80" s="312"/>
      <c r="L80" s="307"/>
      <c r="M80" s="310">
        <f>G76</f>
        <v>0</v>
      </c>
      <c r="N80" s="312"/>
      <c r="O80" s="312"/>
      <c r="P80" s="312"/>
      <c r="Q80" s="312"/>
      <c r="R80" s="307"/>
      <c r="S80" s="463">
        <f>T75</f>
        <v>0</v>
      </c>
      <c r="T80" s="312"/>
      <c r="U80" s="312"/>
      <c r="V80" s="307"/>
      <c r="W80" s="463">
        <f>U75</f>
        <v>0</v>
      </c>
      <c r="X80" s="312"/>
      <c r="Y80" s="312"/>
      <c r="Z80" s="307"/>
    </row>
    <row r="81" spans="1:26" ht="15.75" customHeight="1">
      <c r="A81" s="430"/>
      <c r="B81" s="278"/>
      <c r="C81" s="278"/>
      <c r="D81" s="278"/>
      <c r="E81" s="278"/>
      <c r="F81" s="278"/>
      <c r="G81" s="278"/>
      <c r="H81" s="278"/>
      <c r="I81" s="278"/>
      <c r="J81" s="278"/>
      <c r="K81" s="278"/>
      <c r="L81" s="278"/>
      <c r="M81" s="278"/>
      <c r="N81" s="278"/>
      <c r="O81" s="278"/>
      <c r="P81" s="278"/>
      <c r="Q81" s="278"/>
      <c r="R81" s="278"/>
      <c r="S81" s="278"/>
      <c r="T81" s="278"/>
      <c r="U81" s="278"/>
      <c r="V81" s="278"/>
      <c r="W81" s="278"/>
      <c r="X81" s="278"/>
      <c r="Y81" s="278"/>
      <c r="Z81" s="261"/>
    </row>
    <row r="82" spans="1:26" ht="15.75" customHeight="1">
      <c r="A82" s="435" t="s">
        <v>201</v>
      </c>
      <c r="B82" s="129"/>
      <c r="C82" s="129"/>
      <c r="D82" s="129"/>
      <c r="E82" s="129"/>
      <c r="F82" s="129"/>
      <c r="G82" s="129"/>
      <c r="H82" s="129"/>
      <c r="I82" s="129"/>
      <c r="J82" s="129"/>
      <c r="K82" s="129"/>
      <c r="L82" s="129"/>
      <c r="M82" s="129"/>
      <c r="N82" s="129"/>
      <c r="O82" s="129"/>
      <c r="P82" s="129"/>
      <c r="Q82" s="129"/>
      <c r="R82" s="129"/>
      <c r="S82" s="129"/>
      <c r="T82" s="129"/>
      <c r="U82" s="129"/>
      <c r="V82" s="129"/>
      <c r="W82" s="129"/>
      <c r="X82" s="129"/>
      <c r="Y82" s="129"/>
      <c r="Z82" s="269"/>
    </row>
    <row r="83" spans="1:26" ht="15.75" customHeight="1">
      <c r="A83" s="270"/>
      <c r="B83" s="271"/>
      <c r="C83" s="271"/>
      <c r="D83" s="271"/>
      <c r="E83" s="271"/>
      <c r="F83" s="271"/>
      <c r="G83" s="271"/>
      <c r="H83" s="271"/>
      <c r="I83" s="271"/>
      <c r="J83" s="271"/>
      <c r="K83" s="271"/>
      <c r="L83" s="271"/>
      <c r="M83" s="271"/>
      <c r="N83" s="271"/>
      <c r="O83" s="271"/>
      <c r="P83" s="271"/>
      <c r="Q83" s="271"/>
      <c r="R83" s="271"/>
      <c r="S83" s="271"/>
      <c r="T83" s="271"/>
      <c r="U83" s="271"/>
      <c r="V83" s="271"/>
      <c r="W83" s="271"/>
      <c r="X83" s="271"/>
      <c r="Y83" s="271"/>
      <c r="Z83" s="272"/>
    </row>
    <row r="84" spans="1:26" ht="15" customHeight="1">
      <c r="A84" s="431" t="s">
        <v>202</v>
      </c>
      <c r="B84" s="129"/>
      <c r="C84" s="129"/>
      <c r="D84" s="129"/>
      <c r="E84" s="129"/>
      <c r="F84" s="129"/>
      <c r="G84" s="129"/>
      <c r="H84" s="129"/>
      <c r="I84" s="129"/>
      <c r="J84" s="129"/>
      <c r="K84" s="129"/>
      <c r="L84" s="129"/>
      <c r="M84" s="129"/>
      <c r="N84" s="129"/>
      <c r="O84" s="129"/>
      <c r="P84" s="129"/>
      <c r="Q84" s="129"/>
      <c r="R84" s="129"/>
      <c r="S84" s="129"/>
      <c r="T84" s="129"/>
      <c r="U84" s="129"/>
      <c r="V84" s="129"/>
      <c r="W84" s="129"/>
      <c r="X84" s="129"/>
      <c r="Y84" s="129"/>
      <c r="Z84" s="269"/>
    </row>
    <row r="85" spans="1:26" ht="18" customHeight="1">
      <c r="A85" s="170" t="s">
        <v>203</v>
      </c>
      <c r="B85" s="133"/>
      <c r="C85" s="133"/>
      <c r="D85" s="133"/>
      <c r="E85" s="133"/>
      <c r="F85" s="133"/>
      <c r="G85" s="133"/>
      <c r="H85" s="133"/>
      <c r="I85" s="133"/>
      <c r="J85" s="133"/>
      <c r="K85" s="133"/>
      <c r="L85" s="133"/>
      <c r="M85" s="133"/>
      <c r="N85" s="133"/>
      <c r="O85" s="133"/>
      <c r="P85" s="133"/>
      <c r="Q85" s="133"/>
      <c r="R85" s="133"/>
      <c r="S85" s="133"/>
      <c r="T85" s="133"/>
      <c r="U85" s="133"/>
      <c r="V85" s="133"/>
      <c r="W85" s="133"/>
      <c r="X85" s="133"/>
      <c r="Y85" s="133"/>
      <c r="Z85" s="281"/>
    </row>
    <row r="86" spans="1:26" ht="15.75" customHeight="1">
      <c r="A86" s="133"/>
      <c r="B86" s="133"/>
      <c r="C86" s="133"/>
      <c r="D86" s="133"/>
      <c r="E86" s="133"/>
      <c r="F86" s="133"/>
      <c r="G86" s="133"/>
      <c r="H86" s="133"/>
      <c r="I86" s="133"/>
      <c r="J86" s="133"/>
      <c r="K86" s="133"/>
      <c r="L86" s="133"/>
      <c r="M86" s="133"/>
      <c r="N86" s="133"/>
      <c r="O86" s="133"/>
      <c r="P86" s="133"/>
      <c r="Q86" s="133"/>
      <c r="R86" s="133"/>
      <c r="S86" s="133"/>
      <c r="T86" s="133"/>
      <c r="U86" s="133"/>
      <c r="V86" s="133"/>
      <c r="W86" s="133"/>
      <c r="X86" s="133"/>
      <c r="Y86" s="133"/>
      <c r="Z86" s="281"/>
    </row>
    <row r="87" spans="1:26" ht="15.75" customHeight="1">
      <c r="A87" s="49" t="s">
        <v>204</v>
      </c>
      <c r="B87" s="267" t="s">
        <v>205</v>
      </c>
      <c r="C87" s="278"/>
      <c r="D87" s="261"/>
      <c r="E87" s="267" t="s">
        <v>245</v>
      </c>
      <c r="F87" s="278"/>
      <c r="G87" s="261"/>
      <c r="H87" s="454" t="s">
        <v>356</v>
      </c>
      <c r="I87" s="278"/>
      <c r="J87" s="278"/>
      <c r="K87" s="261"/>
      <c r="L87" s="452" t="s">
        <v>246</v>
      </c>
      <c r="M87" s="278"/>
      <c r="N87" s="278"/>
      <c r="O87" s="278"/>
      <c r="P87" s="278"/>
      <c r="Q87" s="261"/>
      <c r="R87" s="456"/>
      <c r="S87" s="129"/>
      <c r="T87" s="129"/>
      <c r="U87" s="129"/>
      <c r="V87" s="129"/>
      <c r="W87" s="269"/>
      <c r="X87" s="267" t="s">
        <v>131</v>
      </c>
      <c r="Y87" s="278"/>
      <c r="Z87" s="261"/>
    </row>
    <row r="88" spans="1:26" ht="15.75" customHeight="1">
      <c r="A88" s="65"/>
      <c r="B88" s="427"/>
      <c r="C88" s="278"/>
      <c r="D88" s="261"/>
      <c r="E88" s="277"/>
      <c r="F88" s="278"/>
      <c r="G88" s="261"/>
      <c r="H88" s="423"/>
      <c r="I88" s="278"/>
      <c r="J88" s="278"/>
      <c r="K88" s="261"/>
      <c r="L88" s="453"/>
      <c r="M88" s="278"/>
      <c r="N88" s="278"/>
      <c r="O88" s="278"/>
      <c r="P88" s="278"/>
      <c r="Q88" s="261"/>
      <c r="R88" s="130"/>
      <c r="S88" s="133"/>
      <c r="T88" s="133"/>
      <c r="U88" s="133"/>
      <c r="V88" s="133"/>
      <c r="W88" s="281"/>
      <c r="X88" s="306">
        <f t="shared" ref="X88:X97" si="1">SUM(B88:W88)</f>
        <v>0</v>
      </c>
      <c r="Y88" s="312"/>
      <c r="Z88" s="307"/>
    </row>
    <row r="89" spans="1:26" ht="15.75" customHeight="1">
      <c r="A89" s="54"/>
      <c r="B89" s="265"/>
      <c r="C89" s="278"/>
      <c r="D89" s="261"/>
      <c r="E89" s="265"/>
      <c r="F89" s="278"/>
      <c r="G89" s="261"/>
      <c r="H89" s="429"/>
      <c r="I89" s="278"/>
      <c r="J89" s="278"/>
      <c r="K89" s="261"/>
      <c r="L89" s="429"/>
      <c r="M89" s="278"/>
      <c r="N89" s="278"/>
      <c r="O89" s="278"/>
      <c r="P89" s="278"/>
      <c r="Q89" s="261"/>
      <c r="R89" s="130"/>
      <c r="S89" s="133"/>
      <c r="T89" s="133"/>
      <c r="U89" s="133"/>
      <c r="V89" s="133"/>
      <c r="W89" s="281"/>
      <c r="X89" s="309">
        <f t="shared" si="1"/>
        <v>0</v>
      </c>
      <c r="Y89" s="312"/>
      <c r="Z89" s="307"/>
    </row>
    <row r="90" spans="1:26" ht="15" customHeight="1">
      <c r="A90" s="65"/>
      <c r="B90" s="427"/>
      <c r="C90" s="278"/>
      <c r="D90" s="261"/>
      <c r="E90" s="277"/>
      <c r="F90" s="278"/>
      <c r="G90" s="261"/>
      <c r="H90" s="423"/>
      <c r="I90" s="278"/>
      <c r="J90" s="278"/>
      <c r="K90" s="261"/>
      <c r="L90" s="423"/>
      <c r="M90" s="278"/>
      <c r="N90" s="278"/>
      <c r="O90" s="278"/>
      <c r="P90" s="278"/>
      <c r="Q90" s="261"/>
      <c r="R90" s="130"/>
      <c r="S90" s="133"/>
      <c r="T90" s="133"/>
      <c r="U90" s="133"/>
      <c r="V90" s="133"/>
      <c r="W90" s="281"/>
      <c r="X90" s="306">
        <f t="shared" si="1"/>
        <v>0</v>
      </c>
      <c r="Y90" s="312"/>
      <c r="Z90" s="307"/>
    </row>
    <row r="91" spans="1:26" ht="15" customHeight="1">
      <c r="A91" s="66"/>
      <c r="B91" s="428"/>
      <c r="C91" s="278"/>
      <c r="D91" s="261"/>
      <c r="E91" s="265"/>
      <c r="F91" s="278"/>
      <c r="G91" s="261"/>
      <c r="H91" s="429"/>
      <c r="I91" s="278"/>
      <c r="J91" s="278"/>
      <c r="K91" s="261"/>
      <c r="L91" s="429"/>
      <c r="M91" s="278"/>
      <c r="N91" s="278"/>
      <c r="O91" s="278"/>
      <c r="P91" s="278"/>
      <c r="Q91" s="261"/>
      <c r="R91" s="130"/>
      <c r="S91" s="133"/>
      <c r="T91" s="133"/>
      <c r="U91" s="133"/>
      <c r="V91" s="133"/>
      <c r="W91" s="281"/>
      <c r="X91" s="309">
        <f t="shared" si="1"/>
        <v>0</v>
      </c>
      <c r="Y91" s="312"/>
      <c r="Z91" s="307"/>
    </row>
    <row r="92" spans="1:26" ht="18" customHeight="1">
      <c r="A92" s="65"/>
      <c r="B92" s="427"/>
      <c r="C92" s="278"/>
      <c r="D92" s="261"/>
      <c r="E92" s="277"/>
      <c r="F92" s="278"/>
      <c r="G92" s="261"/>
      <c r="H92" s="423"/>
      <c r="I92" s="278"/>
      <c r="J92" s="278"/>
      <c r="K92" s="261"/>
      <c r="L92" s="423"/>
      <c r="M92" s="278"/>
      <c r="N92" s="278"/>
      <c r="O92" s="278"/>
      <c r="P92" s="278"/>
      <c r="Q92" s="261"/>
      <c r="R92" s="130"/>
      <c r="S92" s="133"/>
      <c r="T92" s="133"/>
      <c r="U92" s="133"/>
      <c r="V92" s="133"/>
      <c r="W92" s="281"/>
      <c r="X92" s="306">
        <f t="shared" si="1"/>
        <v>0</v>
      </c>
      <c r="Y92" s="312"/>
      <c r="Z92" s="307"/>
    </row>
    <row r="93" spans="1:26" ht="18" customHeight="1">
      <c r="A93" s="66"/>
      <c r="B93" s="428"/>
      <c r="C93" s="278"/>
      <c r="D93" s="261"/>
      <c r="E93" s="265"/>
      <c r="F93" s="278"/>
      <c r="G93" s="261"/>
      <c r="H93" s="429"/>
      <c r="I93" s="278"/>
      <c r="J93" s="278"/>
      <c r="K93" s="261"/>
      <c r="L93" s="429"/>
      <c r="M93" s="278"/>
      <c r="N93" s="278"/>
      <c r="O93" s="278"/>
      <c r="P93" s="278"/>
      <c r="Q93" s="261"/>
      <c r="R93" s="130"/>
      <c r="S93" s="133"/>
      <c r="T93" s="133"/>
      <c r="U93" s="133"/>
      <c r="V93" s="133"/>
      <c r="W93" s="281"/>
      <c r="X93" s="309">
        <f t="shared" si="1"/>
        <v>0</v>
      </c>
      <c r="Y93" s="312"/>
      <c r="Z93" s="307"/>
    </row>
    <row r="94" spans="1:26" ht="18" customHeight="1">
      <c r="A94" s="65"/>
      <c r="B94" s="427"/>
      <c r="C94" s="278"/>
      <c r="D94" s="261"/>
      <c r="E94" s="277"/>
      <c r="F94" s="278"/>
      <c r="G94" s="261"/>
      <c r="H94" s="423"/>
      <c r="I94" s="278"/>
      <c r="J94" s="278"/>
      <c r="K94" s="261"/>
      <c r="L94" s="423"/>
      <c r="M94" s="278"/>
      <c r="N94" s="278"/>
      <c r="O94" s="278"/>
      <c r="P94" s="278"/>
      <c r="Q94" s="261"/>
      <c r="R94" s="130"/>
      <c r="S94" s="133"/>
      <c r="T94" s="133"/>
      <c r="U94" s="133"/>
      <c r="V94" s="133"/>
      <c r="W94" s="281"/>
      <c r="X94" s="306">
        <f t="shared" si="1"/>
        <v>0</v>
      </c>
      <c r="Y94" s="312"/>
      <c r="Z94" s="307"/>
    </row>
    <row r="95" spans="1:26" ht="15.75" customHeight="1">
      <c r="A95" s="66"/>
      <c r="B95" s="428"/>
      <c r="C95" s="278"/>
      <c r="D95" s="261"/>
      <c r="E95" s="265"/>
      <c r="F95" s="278"/>
      <c r="G95" s="261"/>
      <c r="H95" s="429"/>
      <c r="I95" s="278"/>
      <c r="J95" s="278"/>
      <c r="K95" s="261"/>
      <c r="L95" s="429"/>
      <c r="M95" s="278"/>
      <c r="N95" s="278"/>
      <c r="O95" s="278"/>
      <c r="P95" s="278"/>
      <c r="Q95" s="261"/>
      <c r="R95" s="130"/>
      <c r="S95" s="133"/>
      <c r="T95" s="133"/>
      <c r="U95" s="133"/>
      <c r="V95" s="133"/>
      <c r="W95" s="281"/>
      <c r="X95" s="309">
        <f t="shared" si="1"/>
        <v>0</v>
      </c>
      <c r="Y95" s="312"/>
      <c r="Z95" s="307"/>
    </row>
    <row r="96" spans="1:26" ht="15.75" customHeight="1">
      <c r="A96" s="65"/>
      <c r="B96" s="427"/>
      <c r="C96" s="278"/>
      <c r="D96" s="261"/>
      <c r="E96" s="277"/>
      <c r="F96" s="278"/>
      <c r="G96" s="261"/>
      <c r="H96" s="423"/>
      <c r="I96" s="278"/>
      <c r="J96" s="278"/>
      <c r="K96" s="261"/>
      <c r="L96" s="423"/>
      <c r="M96" s="278"/>
      <c r="N96" s="278"/>
      <c r="O96" s="278"/>
      <c r="P96" s="278"/>
      <c r="Q96" s="261"/>
      <c r="R96" s="130"/>
      <c r="S96" s="133"/>
      <c r="T96" s="133"/>
      <c r="U96" s="133"/>
      <c r="V96" s="133"/>
      <c r="W96" s="281"/>
      <c r="X96" s="306">
        <f t="shared" si="1"/>
        <v>0</v>
      </c>
      <c r="Y96" s="312"/>
      <c r="Z96" s="307"/>
    </row>
    <row r="97" spans="1:26" ht="15.75" customHeight="1">
      <c r="A97" s="66"/>
      <c r="B97" s="428"/>
      <c r="C97" s="278"/>
      <c r="D97" s="261"/>
      <c r="E97" s="265"/>
      <c r="F97" s="278"/>
      <c r="G97" s="261"/>
      <c r="H97" s="429"/>
      <c r="I97" s="278"/>
      <c r="J97" s="278"/>
      <c r="K97" s="261"/>
      <c r="L97" s="429"/>
      <c r="M97" s="278"/>
      <c r="N97" s="278"/>
      <c r="O97" s="278"/>
      <c r="P97" s="278"/>
      <c r="Q97" s="261"/>
      <c r="R97" s="130"/>
      <c r="S97" s="133"/>
      <c r="T97" s="133"/>
      <c r="U97" s="133"/>
      <c r="V97" s="133"/>
      <c r="W97" s="281"/>
      <c r="X97" s="309">
        <f t="shared" si="1"/>
        <v>0</v>
      </c>
      <c r="Y97" s="312"/>
      <c r="Z97" s="307"/>
    </row>
    <row r="98" spans="1:26" ht="15.75" customHeight="1">
      <c r="A98" s="305" t="s">
        <v>208</v>
      </c>
      <c r="B98" s="278"/>
      <c r="C98" s="278"/>
      <c r="D98" s="278"/>
      <c r="E98" s="451">
        <f>SUM(E88:G97)</f>
        <v>0</v>
      </c>
      <c r="F98" s="312"/>
      <c r="G98" s="307"/>
      <c r="H98" s="306">
        <f>SUM(H88:K97)</f>
        <v>0</v>
      </c>
      <c r="I98" s="312"/>
      <c r="J98" s="312"/>
      <c r="K98" s="307"/>
      <c r="L98" s="306">
        <f>SUM(L88:Q97)</f>
        <v>0</v>
      </c>
      <c r="M98" s="312"/>
      <c r="N98" s="312"/>
      <c r="O98" s="312"/>
      <c r="P98" s="312"/>
      <c r="Q98" s="307"/>
      <c r="R98" s="130"/>
      <c r="S98" s="133"/>
      <c r="T98" s="133"/>
      <c r="U98" s="133"/>
      <c r="V98" s="133"/>
      <c r="W98" s="281"/>
      <c r="X98" s="306">
        <f>SUM(E98:W98)</f>
        <v>0</v>
      </c>
      <c r="Y98" s="312"/>
      <c r="Z98" s="307"/>
    </row>
    <row r="99" spans="1:26" ht="15.75" customHeight="1">
      <c r="A99" s="305" t="s">
        <v>350</v>
      </c>
      <c r="B99" s="278"/>
      <c r="C99" s="278"/>
      <c r="D99" s="278"/>
      <c r="E99" s="455">
        <f>E98+May!E99</f>
        <v>0</v>
      </c>
      <c r="F99" s="312"/>
      <c r="G99" s="307"/>
      <c r="H99" s="309">
        <f>H98+May!H99</f>
        <v>0</v>
      </c>
      <c r="I99" s="312"/>
      <c r="J99" s="312"/>
      <c r="K99" s="307"/>
      <c r="L99" s="309">
        <f>L98+May!L99</f>
        <v>0</v>
      </c>
      <c r="M99" s="312"/>
      <c r="N99" s="312"/>
      <c r="O99" s="312"/>
      <c r="P99" s="312"/>
      <c r="Q99" s="307"/>
      <c r="R99" s="270"/>
      <c r="S99" s="271"/>
      <c r="T99" s="271"/>
      <c r="U99" s="271"/>
      <c r="V99" s="271"/>
      <c r="W99" s="272"/>
      <c r="X99" s="309">
        <f>SUM(E99:W99)</f>
        <v>0</v>
      </c>
      <c r="Y99" s="312"/>
      <c r="Z99" s="307"/>
    </row>
    <row r="100" spans="1:26" ht="15.75" customHeight="1">
      <c r="A100" s="430"/>
      <c r="B100" s="278"/>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61"/>
    </row>
    <row r="101" spans="1:26" ht="15.75" customHeight="1">
      <c r="A101" s="431" t="s">
        <v>209</v>
      </c>
      <c r="B101" s="129"/>
      <c r="C101" s="129"/>
      <c r="D101" s="129"/>
      <c r="E101" s="129"/>
      <c r="F101" s="129"/>
      <c r="G101" s="129"/>
      <c r="H101" s="129"/>
      <c r="I101" s="129"/>
      <c r="J101" s="129"/>
      <c r="K101" s="129"/>
      <c r="L101" s="129"/>
      <c r="M101" s="129"/>
      <c r="N101" s="129"/>
      <c r="O101" s="129"/>
      <c r="P101" s="129"/>
      <c r="Q101" s="129"/>
      <c r="R101" s="129"/>
      <c r="S101" s="129"/>
      <c r="T101" s="129"/>
      <c r="U101" s="129"/>
      <c r="V101" s="129"/>
      <c r="W101" s="129"/>
      <c r="X101" s="129"/>
      <c r="Y101" s="129"/>
      <c r="Z101" s="269"/>
    </row>
    <row r="102" spans="1:26" ht="15.75" customHeight="1">
      <c r="A102" s="170" t="s">
        <v>210</v>
      </c>
      <c r="B102" s="133"/>
      <c r="C102" s="133"/>
      <c r="D102" s="133"/>
      <c r="E102" s="133"/>
      <c r="F102" s="133"/>
      <c r="G102" s="133"/>
      <c r="H102" s="133"/>
      <c r="I102" s="133"/>
      <c r="J102" s="133"/>
      <c r="K102" s="133"/>
      <c r="L102" s="133"/>
      <c r="M102" s="133"/>
      <c r="N102" s="133"/>
      <c r="O102" s="133"/>
      <c r="P102" s="133"/>
      <c r="Q102" s="133"/>
      <c r="R102" s="133"/>
      <c r="S102" s="133"/>
      <c r="T102" s="133"/>
      <c r="U102" s="133"/>
      <c r="V102" s="133"/>
      <c r="W102" s="133"/>
      <c r="X102" s="133"/>
      <c r="Y102" s="133"/>
      <c r="Z102" s="281"/>
    </row>
    <row r="103" spans="1:26" ht="15.75" customHeight="1">
      <c r="A103" s="133"/>
      <c r="B103" s="133"/>
      <c r="C103" s="133"/>
      <c r="D103" s="133"/>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281"/>
    </row>
    <row r="104" spans="1:26" ht="15.75" customHeight="1">
      <c r="A104" s="267" t="s">
        <v>204</v>
      </c>
      <c r="B104" s="261"/>
      <c r="C104" s="267" t="s">
        <v>205</v>
      </c>
      <c r="D104" s="278"/>
      <c r="E104" s="261"/>
      <c r="F104" s="267" t="s">
        <v>211</v>
      </c>
      <c r="G104" s="278"/>
      <c r="H104" s="278"/>
      <c r="I104" s="261"/>
      <c r="J104" s="267" t="s">
        <v>212</v>
      </c>
      <c r="K104" s="278"/>
      <c r="L104" s="278"/>
      <c r="M104" s="278"/>
      <c r="N104" s="278"/>
      <c r="O104" s="278"/>
      <c r="P104" s="278"/>
      <c r="Q104" s="278"/>
      <c r="R104" s="278"/>
      <c r="S104" s="278"/>
      <c r="T104" s="278"/>
      <c r="U104" s="278"/>
      <c r="V104" s="278"/>
      <c r="W104" s="278"/>
      <c r="X104" s="278"/>
      <c r="Y104" s="278"/>
      <c r="Z104" s="261"/>
    </row>
    <row r="105" spans="1:26" ht="15.75" customHeight="1">
      <c r="A105" s="427"/>
      <c r="B105" s="261"/>
      <c r="C105" s="277"/>
      <c r="D105" s="278"/>
      <c r="E105" s="261"/>
      <c r="F105" s="277"/>
      <c r="G105" s="278"/>
      <c r="H105" s="278"/>
      <c r="I105" s="261"/>
      <c r="J105" s="423"/>
      <c r="K105" s="278"/>
      <c r="L105" s="278"/>
      <c r="M105" s="278"/>
      <c r="N105" s="278"/>
      <c r="O105" s="278"/>
      <c r="P105" s="278"/>
      <c r="Q105" s="278"/>
      <c r="R105" s="278"/>
      <c r="S105" s="278"/>
      <c r="T105" s="278"/>
      <c r="U105" s="278"/>
      <c r="V105" s="278"/>
      <c r="W105" s="278"/>
      <c r="X105" s="278"/>
      <c r="Y105" s="278"/>
      <c r="Z105" s="261"/>
    </row>
    <row r="106" spans="1:26" ht="15.75" customHeight="1">
      <c r="A106" s="428"/>
      <c r="B106" s="261"/>
      <c r="C106" s="265"/>
      <c r="D106" s="278"/>
      <c r="E106" s="261"/>
      <c r="F106" s="265"/>
      <c r="G106" s="278"/>
      <c r="H106" s="278"/>
      <c r="I106" s="261"/>
      <c r="J106" s="429"/>
      <c r="K106" s="278"/>
      <c r="L106" s="278"/>
      <c r="M106" s="278"/>
      <c r="N106" s="278"/>
      <c r="O106" s="278"/>
      <c r="P106" s="278"/>
      <c r="Q106" s="278"/>
      <c r="R106" s="278"/>
      <c r="S106" s="278"/>
      <c r="T106" s="278"/>
      <c r="U106" s="278"/>
      <c r="V106" s="278"/>
      <c r="W106" s="278"/>
      <c r="X106" s="278"/>
      <c r="Y106" s="278"/>
      <c r="Z106" s="261"/>
    </row>
    <row r="107" spans="1:26" ht="15.75" customHeight="1">
      <c r="A107" s="427"/>
      <c r="B107" s="261"/>
      <c r="C107" s="277"/>
      <c r="D107" s="278"/>
      <c r="E107" s="261"/>
      <c r="F107" s="277"/>
      <c r="G107" s="278"/>
      <c r="H107" s="278"/>
      <c r="I107" s="261"/>
      <c r="J107" s="423"/>
      <c r="K107" s="278"/>
      <c r="L107" s="278"/>
      <c r="M107" s="278"/>
      <c r="N107" s="278"/>
      <c r="O107" s="278"/>
      <c r="P107" s="278"/>
      <c r="Q107" s="278"/>
      <c r="R107" s="278"/>
      <c r="S107" s="278"/>
      <c r="T107" s="278"/>
      <c r="U107" s="278"/>
      <c r="V107" s="278"/>
      <c r="W107" s="278"/>
      <c r="X107" s="278"/>
      <c r="Y107" s="278"/>
      <c r="Z107" s="261"/>
    </row>
    <row r="108" spans="1:26" ht="15.75" customHeight="1">
      <c r="A108" s="428"/>
      <c r="B108" s="261"/>
      <c r="C108" s="265"/>
      <c r="D108" s="278"/>
      <c r="E108" s="261"/>
      <c r="F108" s="265"/>
      <c r="G108" s="278"/>
      <c r="H108" s="278"/>
      <c r="I108" s="261"/>
      <c r="J108" s="429"/>
      <c r="K108" s="278"/>
      <c r="L108" s="278"/>
      <c r="M108" s="278"/>
      <c r="N108" s="278"/>
      <c r="O108" s="278"/>
      <c r="P108" s="278"/>
      <c r="Q108" s="278"/>
      <c r="R108" s="278"/>
      <c r="S108" s="278"/>
      <c r="T108" s="278"/>
      <c r="U108" s="278"/>
      <c r="V108" s="278"/>
      <c r="W108" s="278"/>
      <c r="X108" s="278"/>
      <c r="Y108" s="278"/>
      <c r="Z108" s="261"/>
    </row>
    <row r="109" spans="1:26" ht="18" customHeight="1">
      <c r="A109" s="427"/>
      <c r="B109" s="261"/>
      <c r="C109" s="277"/>
      <c r="D109" s="278"/>
      <c r="E109" s="261"/>
      <c r="F109" s="277"/>
      <c r="G109" s="278"/>
      <c r="H109" s="278"/>
      <c r="I109" s="261"/>
      <c r="J109" s="423"/>
      <c r="K109" s="278"/>
      <c r="L109" s="278"/>
      <c r="M109" s="278"/>
      <c r="N109" s="278"/>
      <c r="O109" s="278"/>
      <c r="P109" s="278"/>
      <c r="Q109" s="278"/>
      <c r="R109" s="278"/>
      <c r="S109" s="278"/>
      <c r="T109" s="278"/>
      <c r="U109" s="278"/>
      <c r="V109" s="278"/>
      <c r="W109" s="278"/>
      <c r="X109" s="278"/>
      <c r="Y109" s="278"/>
      <c r="Z109" s="261"/>
    </row>
    <row r="110" spans="1:26" ht="15.75" customHeight="1">
      <c r="A110" s="305" t="s">
        <v>352</v>
      </c>
      <c r="B110" s="278"/>
      <c r="C110" s="278"/>
      <c r="D110" s="278"/>
      <c r="E110" s="278"/>
      <c r="F110" s="278"/>
      <c r="G110" s="278"/>
      <c r="H110" s="278"/>
      <c r="I110" s="261"/>
      <c r="J110" s="309">
        <f>SUM(J105:Z109)</f>
        <v>0</v>
      </c>
      <c r="K110" s="312"/>
      <c r="L110" s="312"/>
      <c r="M110" s="312"/>
      <c r="N110" s="312"/>
      <c r="O110" s="312"/>
      <c r="P110" s="312"/>
      <c r="Q110" s="312"/>
      <c r="R110" s="312"/>
      <c r="S110" s="312"/>
      <c r="T110" s="312"/>
      <c r="U110" s="312"/>
      <c r="V110" s="312"/>
      <c r="W110" s="312"/>
      <c r="X110" s="312"/>
      <c r="Y110" s="312"/>
      <c r="Z110" s="307"/>
    </row>
    <row r="111" spans="1:26" ht="15.75" customHeight="1">
      <c r="A111" s="305" t="s">
        <v>349</v>
      </c>
      <c r="B111" s="278"/>
      <c r="C111" s="278"/>
      <c r="D111" s="278"/>
      <c r="E111" s="278"/>
      <c r="F111" s="278"/>
      <c r="G111" s="278"/>
      <c r="H111" s="278"/>
      <c r="I111" s="261"/>
      <c r="J111" s="306">
        <f>J110+May!J111</f>
        <v>0</v>
      </c>
      <c r="K111" s="312"/>
      <c r="L111" s="312"/>
      <c r="M111" s="312"/>
      <c r="N111" s="312"/>
      <c r="O111" s="312"/>
      <c r="P111" s="312"/>
      <c r="Q111" s="312"/>
      <c r="R111" s="312"/>
      <c r="S111" s="312"/>
      <c r="T111" s="312"/>
      <c r="U111" s="312"/>
      <c r="V111" s="312"/>
      <c r="W111" s="312"/>
      <c r="X111" s="312"/>
      <c r="Y111" s="312"/>
      <c r="Z111" s="307"/>
    </row>
    <row r="112" spans="1:26" ht="15.75" customHeight="1">
      <c r="A112" s="482"/>
      <c r="B112" s="131"/>
      <c r="C112" s="131"/>
      <c r="D112" s="131"/>
      <c r="E112" s="131"/>
      <c r="F112" s="131"/>
      <c r="G112" s="131"/>
      <c r="H112" s="131"/>
      <c r="I112" s="131"/>
      <c r="J112" s="131"/>
      <c r="K112" s="131"/>
      <c r="L112" s="131"/>
      <c r="M112" s="131"/>
      <c r="N112" s="131"/>
      <c r="O112" s="131"/>
      <c r="P112" s="131"/>
      <c r="Q112" s="131"/>
      <c r="R112" s="131"/>
      <c r="S112" s="131"/>
      <c r="T112" s="131"/>
      <c r="U112" s="131"/>
      <c r="V112" s="131"/>
      <c r="W112" s="131"/>
      <c r="X112" s="131"/>
      <c r="Y112" s="131"/>
      <c r="Z112" s="281"/>
    </row>
    <row r="113" spans="1:26" ht="15.75" customHeight="1">
      <c r="A113" s="421" t="s">
        <v>214</v>
      </c>
      <c r="B113" s="278"/>
      <c r="C113" s="278"/>
      <c r="D113" s="278"/>
      <c r="E113" s="278"/>
      <c r="F113" s="278"/>
      <c r="G113" s="278"/>
      <c r="H113" s="278"/>
      <c r="I113" s="278"/>
      <c r="J113" s="278"/>
      <c r="K113" s="278"/>
      <c r="L113" s="278"/>
      <c r="M113" s="278"/>
      <c r="N113" s="278"/>
      <c r="O113" s="278"/>
      <c r="P113" s="278"/>
      <c r="Q113" s="278"/>
      <c r="R113" s="278"/>
      <c r="S113" s="278"/>
      <c r="T113" s="278"/>
      <c r="U113" s="278"/>
      <c r="V113" s="278"/>
      <c r="W113" s="278"/>
      <c r="X113" s="278"/>
      <c r="Y113" s="278"/>
      <c r="Z113" s="261"/>
    </row>
    <row r="114" spans="1:26" ht="15.75" customHeight="1">
      <c r="A114" s="422" t="s">
        <v>215</v>
      </c>
      <c r="B114" s="129"/>
      <c r="C114" s="129"/>
      <c r="D114" s="129"/>
      <c r="E114" s="129"/>
      <c r="F114" s="129"/>
      <c r="G114" s="129"/>
      <c r="H114" s="129"/>
      <c r="I114" s="129"/>
      <c r="J114" s="129"/>
      <c r="K114" s="129"/>
      <c r="L114" s="129"/>
      <c r="M114" s="129"/>
      <c r="N114" s="129"/>
      <c r="O114" s="129"/>
      <c r="P114" s="129"/>
      <c r="Q114" s="129"/>
      <c r="R114" s="129"/>
      <c r="S114" s="129"/>
      <c r="T114" s="129"/>
      <c r="U114" s="129"/>
      <c r="V114" s="129"/>
      <c r="W114" s="129"/>
      <c r="X114" s="129"/>
      <c r="Y114" s="129"/>
      <c r="Z114" s="269"/>
    </row>
    <row r="115" spans="1:26" ht="15.75" customHeight="1">
      <c r="A115" s="270"/>
      <c r="B115" s="271"/>
      <c r="C115" s="271"/>
      <c r="D115" s="271"/>
      <c r="E115" s="271"/>
      <c r="F115" s="271"/>
      <c r="G115" s="271"/>
      <c r="H115" s="271"/>
      <c r="I115" s="271"/>
      <c r="J115" s="271"/>
      <c r="K115" s="271"/>
      <c r="L115" s="271"/>
      <c r="M115" s="271"/>
      <c r="N115" s="271"/>
      <c r="O115" s="271"/>
      <c r="P115" s="271"/>
      <c r="Q115" s="271"/>
      <c r="R115" s="271"/>
      <c r="S115" s="271"/>
      <c r="T115" s="271"/>
      <c r="U115" s="271"/>
      <c r="V115" s="271"/>
      <c r="W115" s="271"/>
      <c r="X115" s="271"/>
      <c r="Y115" s="271"/>
      <c r="Z115" s="272"/>
    </row>
    <row r="116" spans="1:26" ht="15.75" customHeight="1">
      <c r="A116" s="267" t="s">
        <v>204</v>
      </c>
      <c r="B116" s="261"/>
      <c r="C116" s="267" t="s">
        <v>216</v>
      </c>
      <c r="D116" s="278"/>
      <c r="E116" s="278"/>
      <c r="F116" s="278"/>
      <c r="G116" s="278"/>
      <c r="H116" s="278"/>
      <c r="I116" s="261"/>
      <c r="J116" s="267" t="s">
        <v>217</v>
      </c>
      <c r="K116" s="278"/>
      <c r="L116" s="278"/>
      <c r="M116" s="278"/>
      <c r="N116" s="278"/>
      <c r="O116" s="278"/>
      <c r="P116" s="278"/>
      <c r="Q116" s="278"/>
      <c r="R116" s="278"/>
      <c r="S116" s="278"/>
      <c r="T116" s="278"/>
      <c r="U116" s="278"/>
      <c r="V116" s="278"/>
      <c r="W116" s="278"/>
      <c r="X116" s="278"/>
      <c r="Y116" s="278"/>
      <c r="Z116" s="261"/>
    </row>
    <row r="117" spans="1:26" ht="15.75" customHeight="1">
      <c r="A117" s="427"/>
      <c r="B117" s="261"/>
      <c r="C117" s="277"/>
      <c r="D117" s="278"/>
      <c r="E117" s="278"/>
      <c r="F117" s="278"/>
      <c r="G117" s="278"/>
      <c r="H117" s="278"/>
      <c r="I117" s="261"/>
      <c r="J117" s="423"/>
      <c r="K117" s="278"/>
      <c r="L117" s="278"/>
      <c r="M117" s="278"/>
      <c r="N117" s="278"/>
      <c r="O117" s="278"/>
      <c r="P117" s="278"/>
      <c r="Q117" s="278"/>
      <c r="R117" s="278"/>
      <c r="S117" s="278"/>
      <c r="T117" s="278"/>
      <c r="U117" s="278"/>
      <c r="V117" s="278"/>
      <c r="W117" s="278"/>
      <c r="X117" s="278"/>
      <c r="Y117" s="278"/>
      <c r="Z117" s="261"/>
    </row>
    <row r="118" spans="1:26" ht="15.75" customHeight="1">
      <c r="A118" s="265"/>
      <c r="B118" s="261"/>
      <c r="C118" s="265"/>
      <c r="D118" s="278"/>
      <c r="E118" s="278"/>
      <c r="F118" s="278"/>
      <c r="G118" s="278"/>
      <c r="H118" s="278"/>
      <c r="I118" s="261"/>
      <c r="J118" s="429"/>
      <c r="K118" s="278"/>
      <c r="L118" s="278"/>
      <c r="M118" s="278"/>
      <c r="N118" s="278"/>
      <c r="O118" s="278"/>
      <c r="P118" s="278"/>
      <c r="Q118" s="278"/>
      <c r="R118" s="278"/>
      <c r="S118" s="278"/>
      <c r="T118" s="278"/>
      <c r="U118" s="278"/>
      <c r="V118" s="278"/>
      <c r="W118" s="278"/>
      <c r="X118" s="278"/>
      <c r="Y118" s="278"/>
      <c r="Z118" s="261"/>
    </row>
    <row r="119" spans="1:26" ht="15.75" customHeight="1">
      <c r="A119" s="427"/>
      <c r="B119" s="261"/>
      <c r="C119" s="277"/>
      <c r="D119" s="278"/>
      <c r="E119" s="278"/>
      <c r="F119" s="278"/>
      <c r="G119" s="278"/>
      <c r="H119" s="278"/>
      <c r="I119" s="261"/>
      <c r="J119" s="423"/>
      <c r="K119" s="278"/>
      <c r="L119" s="278"/>
      <c r="M119" s="278"/>
      <c r="N119" s="278"/>
      <c r="O119" s="278"/>
      <c r="P119" s="278"/>
      <c r="Q119" s="278"/>
      <c r="R119" s="278"/>
      <c r="S119" s="278"/>
      <c r="T119" s="278"/>
      <c r="U119" s="278"/>
      <c r="V119" s="278"/>
      <c r="W119" s="278"/>
      <c r="X119" s="278"/>
      <c r="Y119" s="278"/>
      <c r="Z119" s="261"/>
    </row>
    <row r="120" spans="1:26" ht="15.75" customHeight="1">
      <c r="A120" s="428"/>
      <c r="B120" s="261"/>
      <c r="C120" s="265"/>
      <c r="D120" s="278"/>
      <c r="E120" s="278"/>
      <c r="F120" s="278"/>
      <c r="G120" s="278"/>
      <c r="H120" s="278"/>
      <c r="I120" s="261"/>
      <c r="J120" s="429"/>
      <c r="K120" s="278"/>
      <c r="L120" s="278"/>
      <c r="M120" s="278"/>
      <c r="N120" s="278"/>
      <c r="O120" s="278"/>
      <c r="P120" s="278"/>
      <c r="Q120" s="278"/>
      <c r="R120" s="278"/>
      <c r="S120" s="278"/>
      <c r="T120" s="278"/>
      <c r="U120" s="278"/>
      <c r="V120" s="278"/>
      <c r="W120" s="278"/>
      <c r="X120" s="278"/>
      <c r="Y120" s="278"/>
      <c r="Z120" s="261"/>
    </row>
    <row r="121" spans="1:26" ht="18" customHeight="1">
      <c r="A121" s="427"/>
      <c r="B121" s="261"/>
      <c r="C121" s="277"/>
      <c r="D121" s="278"/>
      <c r="E121" s="278"/>
      <c r="F121" s="278"/>
      <c r="G121" s="278"/>
      <c r="H121" s="278"/>
      <c r="I121" s="261"/>
      <c r="J121" s="423"/>
      <c r="K121" s="278"/>
      <c r="L121" s="278"/>
      <c r="M121" s="278"/>
      <c r="N121" s="278"/>
      <c r="O121" s="278"/>
      <c r="P121" s="278"/>
      <c r="Q121" s="278"/>
      <c r="R121" s="278"/>
      <c r="S121" s="278"/>
      <c r="T121" s="278"/>
      <c r="U121" s="278"/>
      <c r="V121" s="278"/>
      <c r="W121" s="278"/>
      <c r="X121" s="278"/>
      <c r="Y121" s="278"/>
      <c r="Z121" s="261"/>
    </row>
    <row r="122" spans="1:26" ht="15.75" customHeight="1">
      <c r="A122" s="428"/>
      <c r="B122" s="261"/>
      <c r="C122" s="265"/>
      <c r="D122" s="278"/>
      <c r="E122" s="278"/>
      <c r="F122" s="278"/>
      <c r="G122" s="278"/>
      <c r="H122" s="278"/>
      <c r="I122" s="261"/>
      <c r="J122" s="429"/>
      <c r="K122" s="278"/>
      <c r="L122" s="278"/>
      <c r="M122" s="278"/>
      <c r="N122" s="278"/>
      <c r="O122" s="278"/>
      <c r="P122" s="278"/>
      <c r="Q122" s="278"/>
      <c r="R122" s="278"/>
      <c r="S122" s="278"/>
      <c r="T122" s="278"/>
      <c r="U122" s="278"/>
      <c r="V122" s="278"/>
      <c r="W122" s="278"/>
      <c r="X122" s="278"/>
      <c r="Y122" s="278"/>
      <c r="Z122" s="261"/>
    </row>
    <row r="123" spans="1:26" ht="15.75" customHeight="1">
      <c r="A123" s="427"/>
      <c r="B123" s="261"/>
      <c r="C123" s="277"/>
      <c r="D123" s="278"/>
      <c r="E123" s="278"/>
      <c r="F123" s="278"/>
      <c r="G123" s="278"/>
      <c r="H123" s="278"/>
      <c r="I123" s="261"/>
      <c r="J123" s="423"/>
      <c r="K123" s="278"/>
      <c r="L123" s="278"/>
      <c r="M123" s="278"/>
      <c r="N123" s="278"/>
      <c r="O123" s="278"/>
      <c r="P123" s="278"/>
      <c r="Q123" s="278"/>
      <c r="R123" s="278"/>
      <c r="S123" s="278"/>
      <c r="T123" s="278"/>
      <c r="U123" s="278"/>
      <c r="V123" s="278"/>
      <c r="W123" s="278"/>
      <c r="X123" s="278"/>
      <c r="Y123" s="278"/>
      <c r="Z123" s="261"/>
    </row>
    <row r="124" spans="1:26" ht="15.75" customHeight="1">
      <c r="A124" s="428"/>
      <c r="B124" s="261"/>
      <c r="C124" s="265"/>
      <c r="D124" s="278"/>
      <c r="E124" s="278"/>
      <c r="F124" s="278"/>
      <c r="G124" s="278"/>
      <c r="H124" s="278"/>
      <c r="I124" s="261"/>
      <c r="J124" s="429"/>
      <c r="K124" s="278"/>
      <c r="L124" s="278"/>
      <c r="M124" s="278"/>
      <c r="N124" s="278"/>
      <c r="O124" s="278"/>
      <c r="P124" s="278"/>
      <c r="Q124" s="278"/>
      <c r="R124" s="278"/>
      <c r="S124" s="278"/>
      <c r="T124" s="278"/>
      <c r="U124" s="278"/>
      <c r="V124" s="278"/>
      <c r="W124" s="278"/>
      <c r="X124" s="278"/>
      <c r="Y124" s="278"/>
      <c r="Z124" s="261"/>
    </row>
    <row r="125" spans="1:26" ht="15.75" customHeight="1">
      <c r="A125" s="427"/>
      <c r="B125" s="261"/>
      <c r="C125" s="277"/>
      <c r="D125" s="278"/>
      <c r="E125" s="278"/>
      <c r="F125" s="278"/>
      <c r="G125" s="278"/>
      <c r="H125" s="278"/>
      <c r="I125" s="261"/>
      <c r="J125" s="423"/>
      <c r="K125" s="278"/>
      <c r="L125" s="278"/>
      <c r="M125" s="278"/>
      <c r="N125" s="278"/>
      <c r="O125" s="278"/>
      <c r="P125" s="278"/>
      <c r="Q125" s="278"/>
      <c r="R125" s="278"/>
      <c r="S125" s="278"/>
      <c r="T125" s="278"/>
      <c r="U125" s="278"/>
      <c r="V125" s="278"/>
      <c r="W125" s="278"/>
      <c r="X125" s="278"/>
      <c r="Y125" s="278"/>
      <c r="Z125" s="261"/>
    </row>
    <row r="126" spans="1:26" ht="15.75" customHeight="1">
      <c r="A126" s="428"/>
      <c r="B126" s="261"/>
      <c r="C126" s="265"/>
      <c r="D126" s="278"/>
      <c r="E126" s="278"/>
      <c r="F126" s="278"/>
      <c r="G126" s="278"/>
      <c r="H126" s="278"/>
      <c r="I126" s="261"/>
      <c r="J126" s="429"/>
      <c r="K126" s="278"/>
      <c r="L126" s="278"/>
      <c r="M126" s="278"/>
      <c r="N126" s="278"/>
      <c r="O126" s="278"/>
      <c r="P126" s="278"/>
      <c r="Q126" s="278"/>
      <c r="R126" s="278"/>
      <c r="S126" s="278"/>
      <c r="T126" s="278"/>
      <c r="U126" s="278"/>
      <c r="V126" s="278"/>
      <c r="W126" s="278"/>
      <c r="X126" s="278"/>
      <c r="Y126" s="278"/>
      <c r="Z126" s="261"/>
    </row>
    <row r="127" spans="1:26" ht="15.75" customHeight="1">
      <c r="A127" s="305" t="s">
        <v>218</v>
      </c>
      <c r="B127" s="278"/>
      <c r="C127" s="278"/>
      <c r="D127" s="278"/>
      <c r="E127" s="278"/>
      <c r="F127" s="278"/>
      <c r="G127" s="278"/>
      <c r="H127" s="278"/>
      <c r="I127" s="261"/>
      <c r="J127" s="306">
        <f>SUM(J117:Z126)</f>
        <v>0</v>
      </c>
      <c r="K127" s="312"/>
      <c r="L127" s="312"/>
      <c r="M127" s="312"/>
      <c r="N127" s="312"/>
      <c r="O127" s="312"/>
      <c r="P127" s="312"/>
      <c r="Q127" s="312"/>
      <c r="R127" s="312"/>
      <c r="S127" s="312"/>
      <c r="T127" s="312"/>
      <c r="U127" s="312"/>
      <c r="V127" s="312"/>
      <c r="W127" s="312"/>
      <c r="X127" s="312"/>
      <c r="Y127" s="312"/>
      <c r="Z127" s="307"/>
    </row>
    <row r="128" spans="1:26" ht="15.75" customHeight="1">
      <c r="A128" s="305" t="s">
        <v>348</v>
      </c>
      <c r="B128" s="278"/>
      <c r="C128" s="278"/>
      <c r="D128" s="278"/>
      <c r="E128" s="278"/>
      <c r="F128" s="278"/>
      <c r="G128" s="278"/>
      <c r="H128" s="278"/>
      <c r="I128" s="261"/>
      <c r="J128" s="309">
        <f>J127+May!J128</f>
        <v>0</v>
      </c>
      <c r="K128" s="312"/>
      <c r="L128" s="312"/>
      <c r="M128" s="312"/>
      <c r="N128" s="312"/>
      <c r="O128" s="312"/>
      <c r="P128" s="312"/>
      <c r="Q128" s="312"/>
      <c r="R128" s="312"/>
      <c r="S128" s="312"/>
      <c r="T128" s="312"/>
      <c r="U128" s="312"/>
      <c r="V128" s="312"/>
      <c r="W128" s="312"/>
      <c r="X128" s="312"/>
      <c r="Y128" s="312"/>
      <c r="Z128" s="307"/>
    </row>
    <row r="129" spans="1:26" ht="15.75" customHeight="1">
      <c r="A129" s="465"/>
      <c r="B129" s="278"/>
      <c r="C129" s="278"/>
      <c r="D129" s="278"/>
      <c r="E129" s="278"/>
      <c r="F129" s="278"/>
      <c r="G129" s="278"/>
      <c r="H129" s="278"/>
      <c r="I129" s="278"/>
      <c r="J129" s="278"/>
      <c r="K129" s="278"/>
      <c r="L129" s="278"/>
      <c r="M129" s="278"/>
      <c r="N129" s="278"/>
      <c r="O129" s="278"/>
      <c r="P129" s="278"/>
      <c r="Q129" s="278"/>
      <c r="R129" s="278"/>
      <c r="S129" s="278"/>
      <c r="T129" s="278"/>
      <c r="U129" s="278"/>
      <c r="V129" s="278"/>
      <c r="W129" s="278"/>
      <c r="X129" s="278"/>
      <c r="Y129" s="278"/>
      <c r="Z129" s="261"/>
    </row>
    <row r="130" spans="1:26" ht="15.75" customHeight="1">
      <c r="A130" s="435" t="s">
        <v>219</v>
      </c>
      <c r="B130" s="129"/>
      <c r="C130" s="129"/>
      <c r="D130" s="129"/>
      <c r="E130" s="129"/>
      <c r="F130" s="129"/>
      <c r="G130" s="129"/>
      <c r="H130" s="129"/>
      <c r="I130" s="129"/>
      <c r="J130" s="129"/>
      <c r="K130" s="129"/>
      <c r="L130" s="129"/>
      <c r="M130" s="129"/>
      <c r="N130" s="129"/>
      <c r="O130" s="129"/>
      <c r="P130" s="129"/>
      <c r="Q130" s="129"/>
      <c r="R130" s="129"/>
      <c r="S130" s="129"/>
      <c r="T130" s="129"/>
      <c r="U130" s="129"/>
      <c r="V130" s="129"/>
      <c r="W130" s="129"/>
      <c r="X130" s="129"/>
      <c r="Y130" s="129"/>
      <c r="Z130" s="269"/>
    </row>
    <row r="131" spans="1:26" ht="15.75" customHeight="1">
      <c r="A131" s="270"/>
      <c r="B131" s="271"/>
      <c r="C131" s="271"/>
      <c r="D131" s="271"/>
      <c r="E131" s="271"/>
      <c r="F131" s="271"/>
      <c r="G131" s="271"/>
      <c r="H131" s="271"/>
      <c r="I131" s="271"/>
      <c r="J131" s="271"/>
      <c r="K131" s="271"/>
      <c r="L131" s="271"/>
      <c r="M131" s="271"/>
      <c r="N131" s="271"/>
      <c r="O131" s="271"/>
      <c r="P131" s="271"/>
      <c r="Q131" s="271"/>
      <c r="R131" s="271"/>
      <c r="S131" s="271"/>
      <c r="T131" s="271"/>
      <c r="U131" s="271"/>
      <c r="V131" s="271"/>
      <c r="W131" s="271"/>
      <c r="X131" s="271"/>
      <c r="Y131" s="271"/>
      <c r="Z131" s="272"/>
    </row>
    <row r="132" spans="1:26" ht="15.75" customHeight="1">
      <c r="A132" s="422" t="s">
        <v>220</v>
      </c>
      <c r="B132" s="129"/>
      <c r="C132" s="129"/>
      <c r="D132" s="129"/>
      <c r="E132" s="129"/>
      <c r="F132" s="129"/>
      <c r="G132" s="129"/>
      <c r="H132" s="129"/>
      <c r="I132" s="129"/>
      <c r="J132" s="129"/>
      <c r="K132" s="129"/>
      <c r="L132" s="129"/>
      <c r="M132" s="129"/>
      <c r="N132" s="129"/>
      <c r="O132" s="129"/>
      <c r="P132" s="129"/>
      <c r="Q132" s="129"/>
      <c r="R132" s="129"/>
      <c r="S132" s="129"/>
      <c r="T132" s="129"/>
      <c r="U132" s="129"/>
      <c r="V132" s="129"/>
      <c r="W132" s="129"/>
      <c r="X132" s="129"/>
      <c r="Y132" s="129"/>
      <c r="Z132" s="269"/>
    </row>
    <row r="133" spans="1:26" ht="15.75" customHeight="1">
      <c r="A133" s="130"/>
      <c r="B133" s="133"/>
      <c r="C133" s="133"/>
      <c r="D133" s="133"/>
      <c r="E133" s="133"/>
      <c r="F133" s="133"/>
      <c r="G133" s="133"/>
      <c r="H133" s="133"/>
      <c r="I133" s="133"/>
      <c r="J133" s="133"/>
      <c r="K133" s="133"/>
      <c r="L133" s="133"/>
      <c r="M133" s="133"/>
      <c r="N133" s="133"/>
      <c r="O133" s="133"/>
      <c r="P133" s="133"/>
      <c r="Q133" s="133"/>
      <c r="R133" s="133"/>
      <c r="S133" s="133"/>
      <c r="T133" s="133"/>
      <c r="U133" s="133"/>
      <c r="V133" s="133"/>
      <c r="W133" s="133"/>
      <c r="X133" s="133"/>
      <c r="Y133" s="133"/>
      <c r="Z133" s="281"/>
    </row>
    <row r="134" spans="1:26" ht="15.75" customHeight="1">
      <c r="A134" s="130"/>
      <c r="B134" s="133"/>
      <c r="C134" s="133"/>
      <c r="D134" s="133"/>
      <c r="E134" s="133"/>
      <c r="F134" s="133"/>
      <c r="G134" s="133"/>
      <c r="H134" s="133"/>
      <c r="I134" s="133"/>
      <c r="J134" s="133"/>
      <c r="K134" s="133"/>
      <c r="L134" s="133"/>
      <c r="M134" s="133"/>
      <c r="N134" s="133"/>
      <c r="O134" s="133"/>
      <c r="P134" s="133"/>
      <c r="Q134" s="133"/>
      <c r="R134" s="133"/>
      <c r="S134" s="133"/>
      <c r="T134" s="133"/>
      <c r="U134" s="133"/>
      <c r="V134" s="133"/>
      <c r="W134" s="133"/>
      <c r="X134" s="133"/>
      <c r="Y134" s="133"/>
      <c r="Z134" s="281"/>
    </row>
    <row r="135" spans="1:26" ht="15.75" customHeight="1">
      <c r="A135" s="270"/>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2"/>
    </row>
    <row r="136" spans="1:26" ht="15.75" customHeight="1">
      <c r="A136" s="471" t="s">
        <v>204</v>
      </c>
      <c r="B136" s="269"/>
      <c r="C136" s="471" t="s">
        <v>221</v>
      </c>
      <c r="D136" s="129"/>
      <c r="E136" s="269"/>
      <c r="F136" s="466" t="s">
        <v>222</v>
      </c>
      <c r="G136" s="467" t="s">
        <v>223</v>
      </c>
      <c r="H136" s="468" t="s">
        <v>224</v>
      </c>
      <c r="I136" s="469" t="s">
        <v>225</v>
      </c>
      <c r="J136" s="432" t="s">
        <v>104</v>
      </c>
      <c r="K136" s="432" t="s">
        <v>105</v>
      </c>
      <c r="L136" s="432" t="s">
        <v>106</v>
      </c>
      <c r="M136" s="432" t="s">
        <v>107</v>
      </c>
      <c r="N136" s="432" t="s">
        <v>332</v>
      </c>
      <c r="O136" s="433" t="s">
        <v>108</v>
      </c>
      <c r="P136" s="472" t="s">
        <v>109</v>
      </c>
      <c r="Q136" s="434" t="s">
        <v>110</v>
      </c>
      <c r="R136" s="434" t="s">
        <v>111</v>
      </c>
      <c r="S136" s="434" t="s">
        <v>327</v>
      </c>
      <c r="T136" s="434" t="s">
        <v>112</v>
      </c>
      <c r="U136" s="434" t="s">
        <v>113</v>
      </c>
      <c r="V136" s="434" t="s">
        <v>114</v>
      </c>
      <c r="W136" s="434" t="s">
        <v>115</v>
      </c>
      <c r="X136" s="434" t="s">
        <v>116</v>
      </c>
      <c r="Y136" s="434" t="s">
        <v>117</v>
      </c>
      <c r="Z136" s="434" t="s">
        <v>118</v>
      </c>
    </row>
    <row r="137" spans="1:26" ht="15.75" customHeight="1">
      <c r="A137" s="270"/>
      <c r="B137" s="272"/>
      <c r="C137" s="270"/>
      <c r="D137" s="271"/>
      <c r="E137" s="272"/>
      <c r="F137" s="275"/>
      <c r="G137" s="275"/>
      <c r="H137" s="275"/>
      <c r="I137" s="275"/>
      <c r="J137" s="275"/>
      <c r="K137" s="275"/>
      <c r="L137" s="275"/>
      <c r="M137" s="275"/>
      <c r="N137" s="275"/>
      <c r="O137" s="275"/>
      <c r="P137" s="275"/>
      <c r="Q137" s="275"/>
      <c r="R137" s="275"/>
      <c r="S137" s="275"/>
      <c r="T137" s="275"/>
      <c r="U137" s="275"/>
      <c r="V137" s="275"/>
      <c r="W137" s="275"/>
      <c r="X137" s="275"/>
      <c r="Y137" s="275"/>
      <c r="Z137" s="275"/>
    </row>
    <row r="138" spans="1:26" ht="15" customHeight="1">
      <c r="A138" s="427"/>
      <c r="B138" s="261"/>
      <c r="C138" s="279"/>
      <c r="D138" s="278"/>
      <c r="E138" s="261"/>
      <c r="F138" s="75"/>
      <c r="G138" s="76"/>
      <c r="H138" s="77"/>
      <c r="I138" s="78"/>
      <c r="J138" s="71"/>
      <c r="K138" s="71"/>
      <c r="L138" s="71"/>
      <c r="M138" s="71"/>
      <c r="N138" s="71"/>
      <c r="O138" s="72"/>
      <c r="P138" s="73"/>
      <c r="Q138" s="74"/>
      <c r="R138" s="74"/>
      <c r="S138" s="74"/>
      <c r="T138" s="74"/>
      <c r="U138" s="74"/>
      <c r="V138" s="74"/>
      <c r="W138" s="74"/>
      <c r="X138" s="74"/>
      <c r="Y138" s="74"/>
      <c r="Z138" s="74"/>
    </row>
    <row r="139" spans="1:26" ht="15" customHeight="1">
      <c r="A139" s="427"/>
      <c r="B139" s="261"/>
      <c r="C139" s="279"/>
      <c r="D139" s="278"/>
      <c r="E139" s="261"/>
      <c r="F139" s="75"/>
      <c r="G139" s="76"/>
      <c r="H139" s="77"/>
      <c r="I139" s="78"/>
      <c r="J139" s="71"/>
      <c r="K139" s="71"/>
      <c r="L139" s="71"/>
      <c r="M139" s="71"/>
      <c r="N139" s="71"/>
      <c r="O139" s="72"/>
      <c r="P139" s="73"/>
      <c r="Q139" s="74"/>
      <c r="R139" s="74"/>
      <c r="S139" s="74"/>
      <c r="T139" s="74"/>
      <c r="U139" s="74"/>
      <c r="V139" s="74"/>
      <c r="W139" s="74"/>
      <c r="X139" s="74"/>
      <c r="Y139" s="74"/>
      <c r="Z139" s="74"/>
    </row>
    <row r="140" spans="1:26" ht="15.75" customHeight="1">
      <c r="A140" s="427"/>
      <c r="B140" s="261"/>
      <c r="C140" s="279"/>
      <c r="D140" s="278"/>
      <c r="E140" s="261"/>
      <c r="F140" s="75"/>
      <c r="G140" s="76"/>
      <c r="H140" s="77"/>
      <c r="I140" s="78"/>
      <c r="J140" s="71"/>
      <c r="K140" s="71"/>
      <c r="L140" s="71"/>
      <c r="M140" s="71"/>
      <c r="N140" s="71"/>
      <c r="O140" s="72"/>
      <c r="P140" s="73"/>
      <c r="Q140" s="74"/>
      <c r="R140" s="74"/>
      <c r="S140" s="74"/>
      <c r="T140" s="74"/>
      <c r="U140" s="74"/>
      <c r="V140" s="74"/>
      <c r="W140" s="74"/>
      <c r="X140" s="74"/>
      <c r="Y140" s="74"/>
      <c r="Z140" s="74"/>
    </row>
    <row r="141" spans="1:26" ht="15.75" customHeight="1">
      <c r="A141" s="427"/>
      <c r="B141" s="261"/>
      <c r="C141" s="279"/>
      <c r="D141" s="278"/>
      <c r="E141" s="261"/>
      <c r="F141" s="75"/>
      <c r="G141" s="76"/>
      <c r="H141" s="77"/>
      <c r="I141" s="78"/>
      <c r="J141" s="71"/>
      <c r="K141" s="71"/>
      <c r="L141" s="71"/>
      <c r="M141" s="71"/>
      <c r="N141" s="71"/>
      <c r="O141" s="72"/>
      <c r="P141" s="73"/>
      <c r="Q141" s="74"/>
      <c r="R141" s="74"/>
      <c r="S141" s="74"/>
      <c r="T141" s="74"/>
      <c r="U141" s="74"/>
      <c r="V141" s="74"/>
      <c r="W141" s="74"/>
      <c r="X141" s="74"/>
      <c r="Y141" s="74"/>
      <c r="Z141" s="74"/>
    </row>
    <row r="142" spans="1:26" ht="15.75" customHeight="1">
      <c r="A142" s="427"/>
      <c r="B142" s="261"/>
      <c r="C142" s="279"/>
      <c r="D142" s="278"/>
      <c r="E142" s="261"/>
      <c r="F142" s="75"/>
      <c r="G142" s="76"/>
      <c r="H142" s="77"/>
      <c r="I142" s="78"/>
      <c r="J142" s="71"/>
      <c r="K142" s="71"/>
      <c r="L142" s="71"/>
      <c r="M142" s="71"/>
      <c r="N142" s="71"/>
      <c r="O142" s="72"/>
      <c r="P142" s="73"/>
      <c r="Q142" s="74"/>
      <c r="R142" s="74"/>
      <c r="S142" s="74"/>
      <c r="T142" s="74"/>
      <c r="U142" s="74"/>
      <c r="V142" s="74"/>
      <c r="W142" s="74"/>
      <c r="X142" s="74"/>
      <c r="Y142" s="74"/>
      <c r="Z142" s="74"/>
    </row>
    <row r="143" spans="1:26" ht="15" customHeight="1">
      <c r="A143" s="427"/>
      <c r="B143" s="261"/>
      <c r="C143" s="279"/>
      <c r="D143" s="278"/>
      <c r="E143" s="261"/>
      <c r="F143" s="75"/>
      <c r="G143" s="76"/>
      <c r="H143" s="77"/>
      <c r="I143" s="78"/>
      <c r="J143" s="71"/>
      <c r="K143" s="71"/>
      <c r="L143" s="71"/>
      <c r="M143" s="71"/>
      <c r="N143" s="71"/>
      <c r="O143" s="72"/>
      <c r="P143" s="73"/>
      <c r="Q143" s="74"/>
      <c r="R143" s="74"/>
      <c r="S143" s="74"/>
      <c r="T143" s="74"/>
      <c r="U143" s="74"/>
      <c r="V143" s="74"/>
      <c r="W143" s="74"/>
      <c r="X143" s="74"/>
      <c r="Y143" s="74"/>
      <c r="Z143" s="74"/>
    </row>
    <row r="144" spans="1:26" ht="15.75" customHeight="1">
      <c r="A144" s="427"/>
      <c r="B144" s="261"/>
      <c r="C144" s="279"/>
      <c r="D144" s="278"/>
      <c r="E144" s="261"/>
      <c r="F144" s="75"/>
      <c r="G144" s="76"/>
      <c r="H144" s="77"/>
      <c r="I144" s="78"/>
      <c r="J144" s="71"/>
      <c r="K144" s="71"/>
      <c r="L144" s="71"/>
      <c r="M144" s="71"/>
      <c r="N144" s="71"/>
      <c r="O144" s="72"/>
      <c r="P144" s="73"/>
      <c r="Q144" s="74"/>
      <c r="R144" s="74"/>
      <c r="S144" s="74"/>
      <c r="T144" s="74"/>
      <c r="U144" s="74"/>
      <c r="V144" s="74"/>
      <c r="W144" s="74"/>
      <c r="X144" s="74"/>
      <c r="Y144" s="74"/>
      <c r="Z144" s="74"/>
    </row>
    <row r="145" spans="1:26" ht="15.75" customHeight="1">
      <c r="A145" s="427"/>
      <c r="B145" s="261"/>
      <c r="C145" s="279"/>
      <c r="D145" s="278"/>
      <c r="E145" s="261"/>
      <c r="F145" s="75"/>
      <c r="G145" s="76"/>
      <c r="H145" s="77"/>
      <c r="I145" s="78"/>
      <c r="J145" s="71"/>
      <c r="K145" s="71"/>
      <c r="L145" s="71"/>
      <c r="M145" s="71"/>
      <c r="N145" s="71"/>
      <c r="O145" s="72"/>
      <c r="P145" s="73"/>
      <c r="Q145" s="74"/>
      <c r="R145" s="74"/>
      <c r="S145" s="74"/>
      <c r="T145" s="74"/>
      <c r="U145" s="74"/>
      <c r="V145" s="74"/>
      <c r="W145" s="74"/>
      <c r="X145" s="74"/>
      <c r="Y145" s="74"/>
      <c r="Z145" s="74"/>
    </row>
    <row r="146" spans="1:26" ht="15.75" customHeight="1">
      <c r="A146" s="427"/>
      <c r="B146" s="261"/>
      <c r="C146" s="279"/>
      <c r="D146" s="278"/>
      <c r="E146" s="261"/>
      <c r="F146" s="75"/>
      <c r="G146" s="76"/>
      <c r="H146" s="77"/>
      <c r="I146" s="78"/>
      <c r="J146" s="71"/>
      <c r="K146" s="71"/>
      <c r="L146" s="71"/>
      <c r="M146" s="71"/>
      <c r="N146" s="71"/>
      <c r="O146" s="72"/>
      <c r="P146" s="73"/>
      <c r="Q146" s="74"/>
      <c r="R146" s="74"/>
      <c r="S146" s="74"/>
      <c r="T146" s="74"/>
      <c r="U146" s="74"/>
      <c r="V146" s="74"/>
      <c r="W146" s="74"/>
      <c r="X146" s="74"/>
      <c r="Y146" s="74"/>
      <c r="Z146" s="74"/>
    </row>
    <row r="147" spans="1:26" ht="15.75" customHeight="1">
      <c r="A147" s="427"/>
      <c r="B147" s="261"/>
      <c r="C147" s="279"/>
      <c r="D147" s="278"/>
      <c r="E147" s="261"/>
      <c r="F147" s="75"/>
      <c r="G147" s="76"/>
      <c r="H147" s="77"/>
      <c r="I147" s="78"/>
      <c r="J147" s="71"/>
      <c r="K147" s="71"/>
      <c r="L147" s="71"/>
      <c r="M147" s="71"/>
      <c r="N147" s="71"/>
      <c r="O147" s="72"/>
      <c r="P147" s="73"/>
      <c r="Q147" s="74"/>
      <c r="R147" s="74"/>
      <c r="S147" s="74"/>
      <c r="T147" s="74"/>
      <c r="U147" s="74"/>
      <c r="V147" s="74"/>
      <c r="W147" s="74"/>
      <c r="X147" s="74"/>
      <c r="Y147" s="74"/>
      <c r="Z147" s="74"/>
    </row>
    <row r="148" spans="1:26" ht="15.75" customHeight="1">
      <c r="A148" s="427"/>
      <c r="B148" s="261"/>
      <c r="C148" s="279"/>
      <c r="D148" s="278"/>
      <c r="E148" s="261"/>
      <c r="F148" s="75"/>
      <c r="G148" s="76"/>
      <c r="H148" s="77"/>
      <c r="I148" s="78"/>
      <c r="J148" s="71"/>
      <c r="K148" s="71"/>
      <c r="L148" s="71"/>
      <c r="M148" s="71"/>
      <c r="N148" s="71"/>
      <c r="O148" s="72"/>
      <c r="P148" s="73"/>
      <c r="Q148" s="74"/>
      <c r="R148" s="74"/>
      <c r="S148" s="74"/>
      <c r="T148" s="74"/>
      <c r="U148" s="74"/>
      <c r="V148" s="74"/>
      <c r="W148" s="74"/>
      <c r="X148" s="74"/>
      <c r="Y148" s="74"/>
      <c r="Z148" s="74"/>
    </row>
    <row r="149" spans="1:26" ht="15.75" customHeight="1">
      <c r="A149" s="427"/>
      <c r="B149" s="261"/>
      <c r="C149" s="279"/>
      <c r="D149" s="278"/>
      <c r="E149" s="261"/>
      <c r="F149" s="75"/>
      <c r="G149" s="76"/>
      <c r="H149" s="77"/>
      <c r="I149" s="78"/>
      <c r="J149" s="71"/>
      <c r="K149" s="71"/>
      <c r="L149" s="71"/>
      <c r="M149" s="71"/>
      <c r="N149" s="71"/>
      <c r="O149" s="72"/>
      <c r="P149" s="73"/>
      <c r="Q149" s="74"/>
      <c r="R149" s="74"/>
      <c r="S149" s="74"/>
      <c r="T149" s="74"/>
      <c r="U149" s="74"/>
      <c r="V149" s="74"/>
      <c r="W149" s="74"/>
      <c r="X149" s="74"/>
      <c r="Y149" s="74"/>
      <c r="Z149" s="74"/>
    </row>
    <row r="150" spans="1:26" ht="15.75" customHeight="1">
      <c r="A150" s="427"/>
      <c r="B150" s="261"/>
      <c r="C150" s="279"/>
      <c r="D150" s="278"/>
      <c r="E150" s="261"/>
      <c r="F150" s="75"/>
      <c r="G150" s="76"/>
      <c r="H150" s="77"/>
      <c r="I150" s="78"/>
      <c r="J150" s="71"/>
      <c r="K150" s="71"/>
      <c r="L150" s="71"/>
      <c r="M150" s="71"/>
      <c r="N150" s="71"/>
      <c r="O150" s="72"/>
      <c r="P150" s="73"/>
      <c r="Q150" s="74"/>
      <c r="R150" s="74"/>
      <c r="S150" s="74"/>
      <c r="T150" s="74"/>
      <c r="U150" s="74"/>
      <c r="V150" s="74"/>
      <c r="W150" s="74"/>
      <c r="X150" s="74"/>
      <c r="Y150" s="74"/>
      <c r="Z150" s="74"/>
    </row>
    <row r="151" spans="1:26" ht="15.75" customHeight="1">
      <c r="A151" s="427"/>
      <c r="B151" s="261"/>
      <c r="C151" s="279"/>
      <c r="D151" s="278"/>
      <c r="E151" s="261"/>
      <c r="F151" s="75"/>
      <c r="G151" s="76"/>
      <c r="H151" s="77"/>
      <c r="I151" s="78"/>
      <c r="J151" s="71"/>
      <c r="K151" s="71"/>
      <c r="L151" s="71"/>
      <c r="M151" s="71"/>
      <c r="N151" s="71"/>
      <c r="O151" s="72"/>
      <c r="P151" s="73"/>
      <c r="Q151" s="74"/>
      <c r="R151" s="74"/>
      <c r="S151" s="74"/>
      <c r="T151" s="74"/>
      <c r="U151" s="74"/>
      <c r="V151" s="74"/>
      <c r="W151" s="74"/>
      <c r="X151" s="74"/>
      <c r="Y151" s="74"/>
      <c r="Z151" s="74"/>
    </row>
    <row r="152" spans="1:26" ht="15.75" customHeight="1">
      <c r="A152" s="427"/>
      <c r="B152" s="261"/>
      <c r="C152" s="279"/>
      <c r="D152" s="278"/>
      <c r="E152" s="261"/>
      <c r="F152" s="75"/>
      <c r="G152" s="76"/>
      <c r="H152" s="77"/>
      <c r="I152" s="78"/>
      <c r="J152" s="71"/>
      <c r="K152" s="71"/>
      <c r="L152" s="71"/>
      <c r="M152" s="71"/>
      <c r="N152" s="71"/>
      <c r="O152" s="72"/>
      <c r="P152" s="73"/>
      <c r="Q152" s="74"/>
      <c r="R152" s="74"/>
      <c r="S152" s="74"/>
      <c r="T152" s="74"/>
      <c r="U152" s="74"/>
      <c r="V152" s="74"/>
      <c r="W152" s="74"/>
      <c r="X152" s="74"/>
      <c r="Y152" s="74"/>
      <c r="Z152" s="74"/>
    </row>
    <row r="153" spans="1:26" ht="15.75" customHeight="1">
      <c r="A153" s="427"/>
      <c r="B153" s="261"/>
      <c r="C153" s="279"/>
      <c r="D153" s="278"/>
      <c r="E153" s="261"/>
      <c r="F153" s="75"/>
      <c r="G153" s="76"/>
      <c r="H153" s="77"/>
      <c r="I153" s="78"/>
      <c r="J153" s="71"/>
      <c r="K153" s="71"/>
      <c r="L153" s="71"/>
      <c r="M153" s="71"/>
      <c r="N153" s="71"/>
      <c r="O153" s="72"/>
      <c r="P153" s="73"/>
      <c r="Q153" s="74"/>
      <c r="R153" s="74"/>
      <c r="S153" s="74"/>
      <c r="T153" s="74"/>
      <c r="U153" s="74"/>
      <c r="V153" s="74"/>
      <c r="W153" s="74"/>
      <c r="X153" s="74"/>
      <c r="Y153" s="74"/>
      <c r="Z153" s="74"/>
    </row>
    <row r="154" spans="1:26" ht="15.75" customHeight="1">
      <c r="A154" s="427"/>
      <c r="B154" s="261"/>
      <c r="C154" s="279"/>
      <c r="D154" s="278"/>
      <c r="E154" s="261"/>
      <c r="F154" s="75"/>
      <c r="G154" s="76"/>
      <c r="H154" s="77"/>
      <c r="I154" s="78"/>
      <c r="J154" s="71"/>
      <c r="K154" s="71"/>
      <c r="L154" s="71"/>
      <c r="M154" s="71"/>
      <c r="N154" s="71"/>
      <c r="O154" s="72"/>
      <c r="P154" s="73"/>
      <c r="Q154" s="74"/>
      <c r="R154" s="74"/>
      <c r="S154" s="74"/>
      <c r="T154" s="74"/>
      <c r="U154" s="74"/>
      <c r="V154" s="74"/>
      <c r="W154" s="74"/>
      <c r="X154" s="74"/>
      <c r="Y154" s="74"/>
      <c r="Z154" s="74"/>
    </row>
    <row r="155" spans="1:26" ht="15.75" customHeight="1">
      <c r="A155" s="427"/>
      <c r="B155" s="261"/>
      <c r="C155" s="279"/>
      <c r="D155" s="278"/>
      <c r="E155" s="261"/>
      <c r="F155" s="75"/>
      <c r="G155" s="76"/>
      <c r="H155" s="77"/>
      <c r="I155" s="78"/>
      <c r="J155" s="71"/>
      <c r="K155" s="71"/>
      <c r="L155" s="71"/>
      <c r="M155" s="71"/>
      <c r="N155" s="71"/>
      <c r="O155" s="72"/>
      <c r="P155" s="73"/>
      <c r="Q155" s="74"/>
      <c r="R155" s="74"/>
      <c r="S155" s="74"/>
      <c r="T155" s="74"/>
      <c r="U155" s="74"/>
      <c r="V155" s="74"/>
      <c r="W155" s="74"/>
      <c r="X155" s="74"/>
      <c r="Y155" s="74"/>
      <c r="Z155" s="74"/>
    </row>
    <row r="156" spans="1:26" ht="15.75" customHeight="1">
      <c r="A156" s="427"/>
      <c r="B156" s="261"/>
      <c r="C156" s="279"/>
      <c r="D156" s="278"/>
      <c r="E156" s="261"/>
      <c r="F156" s="75"/>
      <c r="G156" s="76"/>
      <c r="H156" s="77"/>
      <c r="I156" s="78"/>
      <c r="J156" s="71"/>
      <c r="K156" s="71"/>
      <c r="L156" s="71"/>
      <c r="M156" s="71"/>
      <c r="N156" s="71"/>
      <c r="O156" s="72"/>
      <c r="P156" s="73"/>
      <c r="Q156" s="74"/>
      <c r="R156" s="74"/>
      <c r="S156" s="74"/>
      <c r="T156" s="74"/>
      <c r="U156" s="74"/>
      <c r="V156" s="74"/>
      <c r="W156" s="74"/>
      <c r="X156" s="74"/>
      <c r="Y156" s="74"/>
      <c r="Z156" s="74"/>
    </row>
    <row r="157" spans="1:26" ht="15.75" customHeight="1">
      <c r="A157" s="427"/>
      <c r="B157" s="261"/>
      <c r="C157" s="279"/>
      <c r="D157" s="278"/>
      <c r="E157" s="261"/>
      <c r="F157" s="75"/>
      <c r="G157" s="76"/>
      <c r="H157" s="77"/>
      <c r="I157" s="78"/>
      <c r="J157" s="71"/>
      <c r="K157" s="71"/>
      <c r="L157" s="71"/>
      <c r="M157" s="71"/>
      <c r="N157" s="71"/>
      <c r="O157" s="72"/>
      <c r="P157" s="73"/>
      <c r="Q157" s="74"/>
      <c r="R157" s="74"/>
      <c r="S157" s="74"/>
      <c r="T157" s="74"/>
      <c r="U157" s="74"/>
      <c r="V157" s="74"/>
      <c r="W157" s="74"/>
      <c r="X157" s="74"/>
      <c r="Y157" s="74"/>
      <c r="Z157" s="74"/>
    </row>
    <row r="158" spans="1:26" ht="15.75" customHeight="1">
      <c r="A158" s="427"/>
      <c r="B158" s="261"/>
      <c r="C158" s="279"/>
      <c r="D158" s="278"/>
      <c r="E158" s="261"/>
      <c r="F158" s="75"/>
      <c r="G158" s="76"/>
      <c r="H158" s="77"/>
      <c r="I158" s="78"/>
      <c r="J158" s="71"/>
      <c r="K158" s="71"/>
      <c r="L158" s="71"/>
      <c r="M158" s="71"/>
      <c r="N158" s="71"/>
      <c r="O158" s="72"/>
      <c r="P158" s="73"/>
      <c r="Q158" s="74"/>
      <c r="R158" s="74"/>
      <c r="S158" s="74"/>
      <c r="T158" s="74"/>
      <c r="U158" s="74"/>
      <c r="V158" s="74"/>
      <c r="W158" s="74"/>
      <c r="X158" s="74"/>
      <c r="Y158" s="74"/>
      <c r="Z158" s="74"/>
    </row>
    <row r="159" spans="1:26" ht="15.75" customHeight="1">
      <c r="A159" s="427"/>
      <c r="B159" s="261"/>
      <c r="C159" s="279"/>
      <c r="D159" s="278"/>
      <c r="E159" s="261"/>
      <c r="F159" s="75"/>
      <c r="G159" s="76"/>
      <c r="H159" s="77"/>
      <c r="I159" s="78"/>
      <c r="J159" s="71"/>
      <c r="K159" s="71"/>
      <c r="L159" s="71"/>
      <c r="M159" s="71"/>
      <c r="N159" s="71"/>
      <c r="O159" s="72"/>
      <c r="P159" s="73"/>
      <c r="Q159" s="74"/>
      <c r="R159" s="74"/>
      <c r="S159" s="74"/>
      <c r="T159" s="74"/>
      <c r="U159" s="74"/>
      <c r="V159" s="74"/>
      <c r="W159" s="74"/>
      <c r="X159" s="74"/>
      <c r="Y159" s="74"/>
      <c r="Z159" s="74"/>
    </row>
    <row r="160" spans="1:26" ht="15.75" customHeight="1">
      <c r="A160" s="427"/>
      <c r="B160" s="261"/>
      <c r="C160" s="279"/>
      <c r="D160" s="278"/>
      <c r="E160" s="261"/>
      <c r="F160" s="75"/>
      <c r="G160" s="76"/>
      <c r="H160" s="77"/>
      <c r="I160" s="78"/>
      <c r="J160" s="71"/>
      <c r="K160" s="71"/>
      <c r="L160" s="71"/>
      <c r="M160" s="71"/>
      <c r="N160" s="71"/>
      <c r="O160" s="72"/>
      <c r="P160" s="73"/>
      <c r="Q160" s="74"/>
      <c r="R160" s="74"/>
      <c r="S160" s="74"/>
      <c r="T160" s="74"/>
      <c r="U160" s="74"/>
      <c r="V160" s="74"/>
      <c r="W160" s="74"/>
      <c r="X160" s="74"/>
      <c r="Y160" s="74"/>
      <c r="Z160" s="74"/>
    </row>
    <row r="161" spans="1:26" ht="15.75" customHeight="1">
      <c r="A161" s="427"/>
      <c r="B161" s="261"/>
      <c r="C161" s="279"/>
      <c r="D161" s="278"/>
      <c r="E161" s="261"/>
      <c r="F161" s="75"/>
      <c r="G161" s="76"/>
      <c r="H161" s="77"/>
      <c r="I161" s="78"/>
      <c r="J161" s="71"/>
      <c r="K161" s="71"/>
      <c r="L161" s="71"/>
      <c r="M161" s="71"/>
      <c r="N161" s="71"/>
      <c r="O161" s="72"/>
      <c r="P161" s="73"/>
      <c r="Q161" s="74"/>
      <c r="R161" s="74"/>
      <c r="S161" s="74"/>
      <c r="T161" s="74"/>
      <c r="U161" s="74"/>
      <c r="V161" s="74"/>
      <c r="W161" s="74"/>
      <c r="X161" s="74"/>
      <c r="Y161" s="74"/>
      <c r="Z161" s="74"/>
    </row>
    <row r="162" spans="1:26" ht="15.75" customHeight="1">
      <c r="A162" s="427"/>
      <c r="B162" s="261"/>
      <c r="C162" s="279"/>
      <c r="D162" s="278"/>
      <c r="E162" s="261"/>
      <c r="F162" s="75"/>
      <c r="G162" s="76"/>
      <c r="H162" s="77"/>
      <c r="I162" s="78"/>
      <c r="J162" s="71"/>
      <c r="K162" s="71"/>
      <c r="L162" s="71"/>
      <c r="M162" s="71"/>
      <c r="N162" s="71"/>
      <c r="O162" s="72"/>
      <c r="P162" s="73"/>
      <c r="Q162" s="74"/>
      <c r="R162" s="74"/>
      <c r="S162" s="74"/>
      <c r="T162" s="74"/>
      <c r="U162" s="74"/>
      <c r="V162" s="74"/>
      <c r="W162" s="74"/>
      <c r="X162" s="74"/>
      <c r="Y162" s="74"/>
      <c r="Z162" s="74"/>
    </row>
    <row r="163" spans="1:26" ht="15.75" customHeight="1">
      <c r="A163" s="427"/>
      <c r="B163" s="261"/>
      <c r="C163" s="279"/>
      <c r="D163" s="278"/>
      <c r="E163" s="261"/>
      <c r="F163" s="75"/>
      <c r="G163" s="76"/>
      <c r="H163" s="77"/>
      <c r="I163" s="78"/>
      <c r="J163" s="71"/>
      <c r="K163" s="71"/>
      <c r="L163" s="71"/>
      <c r="M163" s="71"/>
      <c r="N163" s="71"/>
      <c r="O163" s="72"/>
      <c r="P163" s="73"/>
      <c r="Q163" s="74"/>
      <c r="R163" s="74"/>
      <c r="S163" s="74"/>
      <c r="T163" s="74"/>
      <c r="U163" s="74"/>
      <c r="V163" s="74"/>
      <c r="W163" s="74"/>
      <c r="X163" s="74"/>
      <c r="Y163" s="74"/>
      <c r="Z163" s="74"/>
    </row>
    <row r="164" spans="1:26" ht="15.75" customHeight="1">
      <c r="A164" s="427"/>
      <c r="B164" s="261"/>
      <c r="C164" s="279"/>
      <c r="D164" s="278"/>
      <c r="E164" s="261"/>
      <c r="F164" s="75"/>
      <c r="G164" s="76"/>
      <c r="H164" s="77"/>
      <c r="I164" s="78"/>
      <c r="J164" s="71"/>
      <c r="K164" s="71"/>
      <c r="L164" s="71"/>
      <c r="M164" s="71"/>
      <c r="N164" s="71"/>
      <c r="O164" s="72"/>
      <c r="P164" s="73"/>
      <c r="Q164" s="74"/>
      <c r="R164" s="74"/>
      <c r="S164" s="74"/>
      <c r="T164" s="74"/>
      <c r="U164" s="74"/>
      <c r="V164" s="74"/>
      <c r="W164" s="74"/>
      <c r="X164" s="74"/>
      <c r="Y164" s="74"/>
      <c r="Z164" s="74"/>
    </row>
    <row r="165" spans="1:26" ht="15.75" customHeight="1">
      <c r="A165" s="427"/>
      <c r="B165" s="261"/>
      <c r="C165" s="279"/>
      <c r="D165" s="278"/>
      <c r="E165" s="261"/>
      <c r="F165" s="75"/>
      <c r="G165" s="76"/>
      <c r="H165" s="77"/>
      <c r="I165" s="78"/>
      <c r="J165" s="71"/>
      <c r="K165" s="71"/>
      <c r="L165" s="71"/>
      <c r="M165" s="71"/>
      <c r="N165" s="71"/>
      <c r="O165" s="72"/>
      <c r="P165" s="73"/>
      <c r="Q165" s="74"/>
      <c r="R165" s="74"/>
      <c r="S165" s="74"/>
      <c r="T165" s="74"/>
      <c r="U165" s="74"/>
      <c r="V165" s="74"/>
      <c r="W165" s="74"/>
      <c r="X165" s="74"/>
      <c r="Y165" s="74"/>
      <c r="Z165" s="74"/>
    </row>
    <row r="166" spans="1:26" ht="15.75" customHeight="1">
      <c r="A166" s="427"/>
      <c r="B166" s="261"/>
      <c r="C166" s="279"/>
      <c r="D166" s="278"/>
      <c r="E166" s="261"/>
      <c r="F166" s="75"/>
      <c r="G166" s="76"/>
      <c r="H166" s="77"/>
      <c r="I166" s="78"/>
      <c r="J166" s="71"/>
      <c r="K166" s="71"/>
      <c r="L166" s="71"/>
      <c r="M166" s="71"/>
      <c r="N166" s="71"/>
      <c r="O166" s="72"/>
      <c r="P166" s="73"/>
      <c r="Q166" s="74"/>
      <c r="R166" s="74"/>
      <c r="S166" s="74"/>
      <c r="T166" s="74"/>
      <c r="U166" s="74"/>
      <c r="V166" s="74"/>
      <c r="W166" s="74"/>
      <c r="X166" s="74"/>
      <c r="Y166" s="74"/>
      <c r="Z166" s="74"/>
    </row>
    <row r="167" spans="1:26" ht="15.75" customHeight="1">
      <c r="A167" s="427"/>
      <c r="B167" s="261"/>
      <c r="C167" s="279"/>
      <c r="D167" s="278"/>
      <c r="E167" s="261"/>
      <c r="F167" s="75"/>
      <c r="G167" s="76"/>
      <c r="H167" s="77"/>
      <c r="I167" s="78"/>
      <c r="J167" s="71"/>
      <c r="K167" s="71"/>
      <c r="L167" s="71"/>
      <c r="M167" s="71"/>
      <c r="N167" s="71"/>
      <c r="O167" s="72"/>
      <c r="P167" s="73"/>
      <c r="Q167" s="74"/>
      <c r="R167" s="74"/>
      <c r="S167" s="74"/>
      <c r="T167" s="74"/>
      <c r="U167" s="74"/>
      <c r="V167" s="74"/>
      <c r="W167" s="74"/>
      <c r="X167" s="74"/>
      <c r="Y167" s="74"/>
      <c r="Z167" s="74"/>
    </row>
    <row r="168" spans="1:26" ht="15.75" customHeight="1">
      <c r="A168" s="427"/>
      <c r="B168" s="261"/>
      <c r="C168" s="279"/>
      <c r="D168" s="278"/>
      <c r="E168" s="261"/>
      <c r="F168" s="75"/>
      <c r="G168" s="76"/>
      <c r="H168" s="77"/>
      <c r="I168" s="78"/>
      <c r="J168" s="71"/>
      <c r="K168" s="71"/>
      <c r="L168" s="71"/>
      <c r="M168" s="71"/>
      <c r="N168" s="71"/>
      <c r="O168" s="72"/>
      <c r="P168" s="73"/>
      <c r="Q168" s="74"/>
      <c r="R168" s="74"/>
      <c r="S168" s="74"/>
      <c r="T168" s="74"/>
      <c r="U168" s="74"/>
      <c r="V168" s="74"/>
      <c r="W168" s="74"/>
      <c r="X168" s="74"/>
      <c r="Y168" s="74"/>
      <c r="Z168" s="74"/>
    </row>
    <row r="169" spans="1:26" ht="15.75" customHeight="1">
      <c r="A169" s="427"/>
      <c r="B169" s="261"/>
      <c r="C169" s="279"/>
      <c r="D169" s="278"/>
      <c r="E169" s="261"/>
      <c r="F169" s="75"/>
      <c r="G169" s="76"/>
      <c r="H169" s="77"/>
      <c r="I169" s="78"/>
      <c r="J169" s="71"/>
      <c r="K169" s="71"/>
      <c r="L169" s="71"/>
      <c r="M169" s="71"/>
      <c r="N169" s="71"/>
      <c r="O169" s="72"/>
      <c r="P169" s="73"/>
      <c r="Q169" s="74"/>
      <c r="R169" s="74"/>
      <c r="S169" s="74"/>
      <c r="T169" s="74"/>
      <c r="U169" s="74"/>
      <c r="V169" s="74"/>
      <c r="W169" s="74"/>
      <c r="X169" s="74"/>
      <c r="Y169" s="74"/>
      <c r="Z169" s="74"/>
    </row>
    <row r="170" spans="1:26" ht="15.75" customHeight="1">
      <c r="A170" s="427"/>
      <c r="B170" s="261"/>
      <c r="C170" s="279"/>
      <c r="D170" s="278"/>
      <c r="E170" s="261"/>
      <c r="F170" s="75"/>
      <c r="G170" s="76"/>
      <c r="H170" s="77"/>
      <c r="I170" s="78"/>
      <c r="J170" s="71"/>
      <c r="K170" s="71"/>
      <c r="L170" s="71"/>
      <c r="M170" s="71"/>
      <c r="N170" s="71"/>
      <c r="O170" s="72"/>
      <c r="P170" s="73"/>
      <c r="Q170" s="74"/>
      <c r="R170" s="74"/>
      <c r="S170" s="74"/>
      <c r="T170" s="74"/>
      <c r="U170" s="74"/>
      <c r="V170" s="74"/>
      <c r="W170" s="74"/>
      <c r="X170" s="74"/>
      <c r="Y170" s="74"/>
      <c r="Z170" s="74"/>
    </row>
    <row r="171" spans="1:26" ht="15.75" customHeight="1">
      <c r="A171" s="427"/>
      <c r="B171" s="261"/>
      <c r="C171" s="279"/>
      <c r="D171" s="278"/>
      <c r="E171" s="261"/>
      <c r="F171" s="75"/>
      <c r="G171" s="76"/>
      <c r="H171" s="77"/>
      <c r="I171" s="78"/>
      <c r="J171" s="71"/>
      <c r="K171" s="71"/>
      <c r="L171" s="71"/>
      <c r="M171" s="71"/>
      <c r="N171" s="71"/>
      <c r="O171" s="72"/>
      <c r="P171" s="73"/>
      <c r="Q171" s="74"/>
      <c r="R171" s="74"/>
      <c r="S171" s="74"/>
      <c r="T171" s="74"/>
      <c r="U171" s="74"/>
      <c r="V171" s="74"/>
      <c r="W171" s="74"/>
      <c r="X171" s="74"/>
      <c r="Y171" s="74"/>
      <c r="Z171" s="74"/>
    </row>
    <row r="172" spans="1:26" ht="15.75" customHeight="1">
      <c r="A172" s="427"/>
      <c r="B172" s="261"/>
      <c r="C172" s="279"/>
      <c r="D172" s="278"/>
      <c r="E172" s="261"/>
      <c r="F172" s="75"/>
      <c r="G172" s="76"/>
      <c r="H172" s="77"/>
      <c r="I172" s="78"/>
      <c r="J172" s="71"/>
      <c r="K172" s="71"/>
      <c r="L172" s="71"/>
      <c r="M172" s="71"/>
      <c r="N172" s="71"/>
      <c r="O172" s="72"/>
      <c r="P172" s="73"/>
      <c r="Q172" s="74"/>
      <c r="R172" s="74"/>
      <c r="S172" s="74"/>
      <c r="T172" s="74"/>
      <c r="U172" s="74"/>
      <c r="V172" s="74"/>
      <c r="W172" s="74"/>
      <c r="X172" s="74"/>
      <c r="Y172" s="74"/>
      <c r="Z172" s="74"/>
    </row>
    <row r="173" spans="1:26" ht="15.75" customHeight="1">
      <c r="A173" s="427"/>
      <c r="B173" s="261"/>
      <c r="C173" s="279"/>
      <c r="D173" s="278"/>
      <c r="E173" s="261"/>
      <c r="F173" s="75"/>
      <c r="G173" s="76"/>
      <c r="H173" s="77"/>
      <c r="I173" s="78"/>
      <c r="J173" s="71"/>
      <c r="K173" s="71"/>
      <c r="L173" s="71"/>
      <c r="M173" s="71"/>
      <c r="N173" s="71"/>
      <c r="O173" s="72"/>
      <c r="P173" s="73"/>
      <c r="Q173" s="74"/>
      <c r="R173" s="74"/>
      <c r="S173" s="74"/>
      <c r="T173" s="74"/>
      <c r="U173" s="74"/>
      <c r="V173" s="74"/>
      <c r="W173" s="74"/>
      <c r="X173" s="74"/>
      <c r="Y173" s="74"/>
      <c r="Z173" s="74"/>
    </row>
    <row r="174" spans="1:26" ht="15.75" customHeight="1">
      <c r="A174" s="427"/>
      <c r="B174" s="261"/>
      <c r="C174" s="279"/>
      <c r="D174" s="278"/>
      <c r="E174" s="261"/>
      <c r="F174" s="75"/>
      <c r="G174" s="76"/>
      <c r="H174" s="77"/>
      <c r="I174" s="78"/>
      <c r="J174" s="71"/>
      <c r="K174" s="71"/>
      <c r="L174" s="71"/>
      <c r="M174" s="71"/>
      <c r="N174" s="71"/>
      <c r="O174" s="72"/>
      <c r="P174" s="73"/>
      <c r="Q174" s="74"/>
      <c r="R174" s="74"/>
      <c r="S174" s="74"/>
      <c r="T174" s="74"/>
      <c r="U174" s="74"/>
      <c r="V174" s="74"/>
      <c r="W174" s="74"/>
      <c r="X174" s="74"/>
      <c r="Y174" s="74"/>
      <c r="Z174" s="74"/>
    </row>
    <row r="175" spans="1:26" ht="15.75" customHeight="1">
      <c r="A175" s="427"/>
      <c r="B175" s="261"/>
      <c r="C175" s="279"/>
      <c r="D175" s="278"/>
      <c r="E175" s="261"/>
      <c r="F175" s="75"/>
      <c r="G175" s="76"/>
      <c r="H175" s="77"/>
      <c r="I175" s="78"/>
      <c r="J175" s="71"/>
      <c r="K175" s="71"/>
      <c r="L175" s="71"/>
      <c r="M175" s="71"/>
      <c r="N175" s="71"/>
      <c r="O175" s="72"/>
      <c r="P175" s="73"/>
      <c r="Q175" s="74"/>
      <c r="R175" s="74"/>
      <c r="S175" s="74"/>
      <c r="T175" s="74"/>
      <c r="U175" s="74"/>
      <c r="V175" s="74"/>
      <c r="W175" s="74"/>
      <c r="X175" s="74"/>
      <c r="Y175" s="74"/>
      <c r="Z175" s="74"/>
    </row>
    <row r="176" spans="1:26" ht="15.75" customHeight="1">
      <c r="A176" s="427"/>
      <c r="B176" s="261"/>
      <c r="C176" s="279"/>
      <c r="D176" s="278"/>
      <c r="E176" s="261"/>
      <c r="F176" s="75"/>
      <c r="G176" s="76"/>
      <c r="H176" s="77"/>
      <c r="I176" s="78"/>
      <c r="J176" s="71"/>
      <c r="K176" s="71"/>
      <c r="L176" s="71"/>
      <c r="M176" s="71"/>
      <c r="N176" s="71"/>
      <c r="O176" s="72"/>
      <c r="P176" s="73"/>
      <c r="Q176" s="74"/>
      <c r="R176" s="74"/>
      <c r="S176" s="74"/>
      <c r="T176" s="74"/>
      <c r="U176" s="74"/>
      <c r="V176" s="74"/>
      <c r="W176" s="74"/>
      <c r="X176" s="74"/>
      <c r="Y176" s="74"/>
      <c r="Z176" s="74"/>
    </row>
    <row r="177" spans="1:26" ht="15.75" customHeight="1">
      <c r="A177" s="427"/>
      <c r="B177" s="261"/>
      <c r="C177" s="279"/>
      <c r="D177" s="278"/>
      <c r="E177" s="261"/>
      <c r="F177" s="75"/>
      <c r="G177" s="76"/>
      <c r="H177" s="77"/>
      <c r="I177" s="78"/>
      <c r="J177" s="71"/>
      <c r="K177" s="71"/>
      <c r="L177" s="71"/>
      <c r="M177" s="71"/>
      <c r="N177" s="71"/>
      <c r="O177" s="72"/>
      <c r="P177" s="73"/>
      <c r="Q177" s="74"/>
      <c r="R177" s="74"/>
      <c r="S177" s="74"/>
      <c r="T177" s="74"/>
      <c r="U177" s="74"/>
      <c r="V177" s="74"/>
      <c r="W177" s="74"/>
      <c r="X177" s="74"/>
      <c r="Y177" s="74"/>
      <c r="Z177" s="74"/>
    </row>
    <row r="178" spans="1:26" ht="15.75" customHeight="1">
      <c r="A178" s="427"/>
      <c r="B178" s="261"/>
      <c r="C178" s="279"/>
      <c r="D178" s="278"/>
      <c r="E178" s="261"/>
      <c r="F178" s="75"/>
      <c r="G178" s="76"/>
      <c r="H178" s="77"/>
      <c r="I178" s="78"/>
      <c r="J178" s="71"/>
      <c r="K178" s="71"/>
      <c r="L178" s="71"/>
      <c r="M178" s="71"/>
      <c r="N178" s="71"/>
      <c r="O178" s="72"/>
      <c r="P178" s="73"/>
      <c r="Q178" s="74"/>
      <c r="R178" s="74"/>
      <c r="S178" s="74"/>
      <c r="T178" s="74"/>
      <c r="U178" s="74"/>
      <c r="V178" s="74"/>
      <c r="W178" s="74"/>
      <c r="X178" s="74"/>
      <c r="Y178" s="74"/>
      <c r="Z178" s="74"/>
    </row>
    <row r="179" spans="1:26" ht="15.75" customHeight="1">
      <c r="A179" s="427"/>
      <c r="B179" s="261"/>
      <c r="C179" s="279"/>
      <c r="D179" s="278"/>
      <c r="E179" s="261"/>
      <c r="F179" s="75"/>
      <c r="G179" s="76"/>
      <c r="H179" s="77"/>
      <c r="I179" s="78"/>
      <c r="J179" s="71"/>
      <c r="K179" s="71"/>
      <c r="L179" s="71"/>
      <c r="M179" s="71"/>
      <c r="N179" s="71"/>
      <c r="O179" s="72"/>
      <c r="P179" s="73"/>
      <c r="Q179" s="74"/>
      <c r="R179" s="74"/>
      <c r="S179" s="74"/>
      <c r="T179" s="74"/>
      <c r="U179" s="74"/>
      <c r="V179" s="74"/>
      <c r="W179" s="74"/>
      <c r="X179" s="74"/>
      <c r="Y179" s="74"/>
      <c r="Z179" s="74"/>
    </row>
    <row r="180" spans="1:26" ht="15.75" customHeight="1">
      <c r="A180" s="427"/>
      <c r="B180" s="261"/>
      <c r="C180" s="279"/>
      <c r="D180" s="278"/>
      <c r="E180" s="261"/>
      <c r="F180" s="75"/>
      <c r="G180" s="76"/>
      <c r="H180" s="77"/>
      <c r="I180" s="78"/>
      <c r="J180" s="71"/>
      <c r="K180" s="71"/>
      <c r="L180" s="71"/>
      <c r="M180" s="71"/>
      <c r="N180" s="71"/>
      <c r="O180" s="72"/>
      <c r="P180" s="73"/>
      <c r="Q180" s="74"/>
      <c r="R180" s="74"/>
      <c r="S180" s="74"/>
      <c r="T180" s="74"/>
      <c r="U180" s="74"/>
      <c r="V180" s="74"/>
      <c r="W180" s="74"/>
      <c r="X180" s="74"/>
      <c r="Y180" s="74"/>
      <c r="Z180" s="74"/>
    </row>
    <row r="181" spans="1:26" ht="15.75" customHeight="1">
      <c r="A181" s="427"/>
      <c r="B181" s="261"/>
      <c r="C181" s="279"/>
      <c r="D181" s="278"/>
      <c r="E181" s="261"/>
      <c r="F181" s="75"/>
      <c r="G181" s="76"/>
      <c r="H181" s="77"/>
      <c r="I181" s="78"/>
      <c r="J181" s="71"/>
      <c r="K181" s="71"/>
      <c r="L181" s="71"/>
      <c r="M181" s="71"/>
      <c r="N181" s="71"/>
      <c r="O181" s="72"/>
      <c r="P181" s="73"/>
      <c r="Q181" s="74"/>
      <c r="R181" s="74"/>
      <c r="S181" s="74"/>
      <c r="T181" s="74"/>
      <c r="U181" s="74"/>
      <c r="V181" s="74"/>
      <c r="W181" s="74"/>
      <c r="X181" s="74"/>
      <c r="Y181" s="74"/>
      <c r="Z181" s="74"/>
    </row>
    <row r="182" spans="1:26" ht="15.75" customHeight="1">
      <c r="A182" s="427"/>
      <c r="B182" s="261"/>
      <c r="C182" s="279"/>
      <c r="D182" s="278"/>
      <c r="E182" s="261"/>
      <c r="F182" s="75"/>
      <c r="G182" s="76"/>
      <c r="H182" s="77"/>
      <c r="I182" s="78"/>
      <c r="J182" s="71"/>
      <c r="K182" s="71"/>
      <c r="L182" s="71"/>
      <c r="M182" s="71"/>
      <c r="N182" s="71"/>
      <c r="O182" s="72"/>
      <c r="P182" s="73"/>
      <c r="Q182" s="74"/>
      <c r="R182" s="74"/>
      <c r="S182" s="74"/>
      <c r="T182" s="74"/>
      <c r="U182" s="74"/>
      <c r="V182" s="74"/>
      <c r="W182" s="74"/>
      <c r="X182" s="74"/>
      <c r="Y182" s="74"/>
      <c r="Z182" s="74"/>
    </row>
    <row r="183" spans="1:26" ht="15.75" customHeight="1">
      <c r="A183" s="427"/>
      <c r="B183" s="261"/>
      <c r="C183" s="279"/>
      <c r="D183" s="278"/>
      <c r="E183" s="261"/>
      <c r="F183" s="75"/>
      <c r="G183" s="76"/>
      <c r="H183" s="77"/>
      <c r="I183" s="78"/>
      <c r="J183" s="71"/>
      <c r="K183" s="71"/>
      <c r="L183" s="71"/>
      <c r="M183" s="71"/>
      <c r="N183" s="71"/>
      <c r="O183" s="72"/>
      <c r="P183" s="73"/>
      <c r="Q183" s="74"/>
      <c r="R183" s="74"/>
      <c r="S183" s="74"/>
      <c r="T183" s="74"/>
      <c r="U183" s="74"/>
      <c r="V183" s="74"/>
      <c r="W183" s="74"/>
      <c r="X183" s="74"/>
      <c r="Y183" s="74"/>
      <c r="Z183" s="74"/>
    </row>
    <row r="184" spans="1:26" ht="15.75" customHeight="1">
      <c r="A184" s="427"/>
      <c r="B184" s="261"/>
      <c r="C184" s="279"/>
      <c r="D184" s="278"/>
      <c r="E184" s="261"/>
      <c r="F184" s="75"/>
      <c r="G184" s="76"/>
      <c r="H184" s="77"/>
      <c r="I184" s="78"/>
      <c r="J184" s="71"/>
      <c r="K184" s="71"/>
      <c r="L184" s="71"/>
      <c r="M184" s="71"/>
      <c r="N184" s="71"/>
      <c r="O184" s="72"/>
      <c r="P184" s="73"/>
      <c r="Q184" s="74"/>
      <c r="R184" s="74"/>
      <c r="S184" s="74"/>
      <c r="T184" s="74"/>
      <c r="U184" s="74"/>
      <c r="V184" s="74"/>
      <c r="W184" s="74"/>
      <c r="X184" s="74"/>
      <c r="Y184" s="74"/>
      <c r="Z184" s="74"/>
    </row>
    <row r="185" spans="1:26" ht="15.75" customHeight="1">
      <c r="A185" s="427"/>
      <c r="B185" s="261"/>
      <c r="C185" s="279"/>
      <c r="D185" s="278"/>
      <c r="E185" s="261"/>
      <c r="F185" s="75"/>
      <c r="G185" s="76"/>
      <c r="H185" s="77"/>
      <c r="I185" s="78"/>
      <c r="J185" s="71"/>
      <c r="K185" s="71"/>
      <c r="L185" s="71"/>
      <c r="M185" s="71"/>
      <c r="N185" s="71"/>
      <c r="O185" s="72"/>
      <c r="P185" s="73"/>
      <c r="Q185" s="74"/>
      <c r="R185" s="74"/>
      <c r="S185" s="74"/>
      <c r="T185" s="74"/>
      <c r="U185" s="74"/>
      <c r="V185" s="74"/>
      <c r="W185" s="74"/>
      <c r="X185" s="74"/>
      <c r="Y185" s="74"/>
      <c r="Z185" s="74"/>
    </row>
    <row r="186" spans="1:26" ht="15.75" customHeight="1">
      <c r="A186" s="427"/>
      <c r="B186" s="261"/>
      <c r="C186" s="279"/>
      <c r="D186" s="278"/>
      <c r="E186" s="261"/>
      <c r="F186" s="75"/>
      <c r="G186" s="76"/>
      <c r="H186" s="77"/>
      <c r="I186" s="78"/>
      <c r="J186" s="71"/>
      <c r="K186" s="71"/>
      <c r="L186" s="71"/>
      <c r="M186" s="71"/>
      <c r="N186" s="71"/>
      <c r="O186" s="72"/>
      <c r="P186" s="73"/>
      <c r="Q186" s="74"/>
      <c r="R186" s="74"/>
      <c r="S186" s="74"/>
      <c r="T186" s="74"/>
      <c r="U186" s="74"/>
      <c r="V186" s="74"/>
      <c r="W186" s="74"/>
      <c r="X186" s="74"/>
      <c r="Y186" s="74"/>
      <c r="Z186" s="74"/>
    </row>
    <row r="187" spans="1:26" ht="15.75" customHeight="1">
      <c r="A187" s="427"/>
      <c r="B187" s="261"/>
      <c r="C187" s="279"/>
      <c r="D187" s="278"/>
      <c r="E187" s="261"/>
      <c r="F187" s="75"/>
      <c r="G187" s="76"/>
      <c r="H187" s="77"/>
      <c r="I187" s="78"/>
      <c r="J187" s="71"/>
      <c r="K187" s="71"/>
      <c r="L187" s="71"/>
      <c r="M187" s="71"/>
      <c r="N187" s="71"/>
      <c r="O187" s="72"/>
      <c r="P187" s="73"/>
      <c r="Q187" s="74"/>
      <c r="R187" s="74"/>
      <c r="S187" s="74"/>
      <c r="T187" s="74"/>
      <c r="U187" s="74"/>
      <c r="V187" s="74"/>
      <c r="W187" s="74"/>
      <c r="X187" s="74"/>
      <c r="Y187" s="74"/>
      <c r="Z187" s="74"/>
    </row>
    <row r="188" spans="1:26" ht="15.75" customHeight="1">
      <c r="A188" s="427"/>
      <c r="B188" s="261"/>
      <c r="C188" s="279"/>
      <c r="D188" s="278"/>
      <c r="E188" s="261"/>
      <c r="F188" s="75"/>
      <c r="G188" s="76"/>
      <c r="H188" s="77"/>
      <c r="I188" s="78"/>
      <c r="J188" s="71"/>
      <c r="K188" s="71"/>
      <c r="L188" s="71"/>
      <c r="M188" s="71"/>
      <c r="N188" s="71"/>
      <c r="O188" s="72"/>
      <c r="P188" s="73"/>
      <c r="Q188" s="74"/>
      <c r="R188" s="74"/>
      <c r="S188" s="74"/>
      <c r="T188" s="74"/>
      <c r="U188" s="74"/>
      <c r="V188" s="74"/>
      <c r="W188" s="74"/>
      <c r="X188" s="74"/>
      <c r="Y188" s="74"/>
      <c r="Z188" s="74"/>
    </row>
    <row r="189" spans="1:26" ht="15.75" customHeight="1">
      <c r="A189" s="427"/>
      <c r="B189" s="261"/>
      <c r="C189" s="279"/>
      <c r="D189" s="278"/>
      <c r="E189" s="261"/>
      <c r="F189" s="75"/>
      <c r="G189" s="76"/>
      <c r="H189" s="77"/>
      <c r="I189" s="78"/>
      <c r="J189" s="71"/>
      <c r="K189" s="71"/>
      <c r="L189" s="71"/>
      <c r="M189" s="71"/>
      <c r="N189" s="71"/>
      <c r="O189" s="72"/>
      <c r="P189" s="73"/>
      <c r="Q189" s="74"/>
      <c r="R189" s="74"/>
      <c r="S189" s="74"/>
      <c r="T189" s="74"/>
      <c r="U189" s="74"/>
      <c r="V189" s="74"/>
      <c r="W189" s="74"/>
      <c r="X189" s="74"/>
      <c r="Y189" s="74"/>
      <c r="Z189" s="74"/>
    </row>
    <row r="190" spans="1:26" ht="15.75" customHeight="1">
      <c r="A190" s="427"/>
      <c r="B190" s="261"/>
      <c r="C190" s="279"/>
      <c r="D190" s="278"/>
      <c r="E190" s="261"/>
      <c r="F190" s="75"/>
      <c r="G190" s="76"/>
      <c r="H190" s="77"/>
      <c r="I190" s="78"/>
      <c r="J190" s="71"/>
      <c r="K190" s="71"/>
      <c r="L190" s="71"/>
      <c r="M190" s="71"/>
      <c r="N190" s="71"/>
      <c r="O190" s="72"/>
      <c r="P190" s="73"/>
      <c r="Q190" s="74"/>
      <c r="R190" s="74"/>
      <c r="S190" s="74"/>
      <c r="T190" s="74"/>
      <c r="U190" s="74"/>
      <c r="V190" s="74"/>
      <c r="W190" s="74"/>
      <c r="X190" s="74"/>
      <c r="Y190" s="74"/>
      <c r="Z190" s="74"/>
    </row>
    <row r="191" spans="1:26" ht="15.75" customHeight="1">
      <c r="A191" s="427"/>
      <c r="B191" s="261"/>
      <c r="C191" s="279"/>
      <c r="D191" s="278"/>
      <c r="E191" s="261"/>
      <c r="F191" s="75"/>
      <c r="G191" s="76"/>
      <c r="H191" s="77"/>
      <c r="I191" s="78"/>
      <c r="J191" s="71"/>
      <c r="K191" s="71"/>
      <c r="L191" s="71"/>
      <c r="M191" s="71"/>
      <c r="N191" s="71"/>
      <c r="O191" s="72"/>
      <c r="P191" s="73"/>
      <c r="Q191" s="74"/>
      <c r="R191" s="74"/>
      <c r="S191" s="74"/>
      <c r="T191" s="74"/>
      <c r="U191" s="74"/>
      <c r="V191" s="74"/>
      <c r="W191" s="74"/>
      <c r="X191" s="74"/>
      <c r="Y191" s="74"/>
      <c r="Z191" s="74"/>
    </row>
    <row r="192" spans="1:26" ht="15.75" customHeight="1">
      <c r="A192" s="427"/>
      <c r="B192" s="261"/>
      <c r="C192" s="279"/>
      <c r="D192" s="278"/>
      <c r="E192" s="261"/>
      <c r="F192" s="75"/>
      <c r="G192" s="76"/>
      <c r="H192" s="77"/>
      <c r="I192" s="78"/>
      <c r="J192" s="71"/>
      <c r="K192" s="71"/>
      <c r="L192" s="71"/>
      <c r="M192" s="71"/>
      <c r="N192" s="71"/>
      <c r="O192" s="72"/>
      <c r="P192" s="73"/>
      <c r="Q192" s="74"/>
      <c r="R192" s="74"/>
      <c r="S192" s="74"/>
      <c r="T192" s="74"/>
      <c r="U192" s="74"/>
      <c r="V192" s="74"/>
      <c r="W192" s="74"/>
      <c r="X192" s="74"/>
      <c r="Y192" s="74"/>
      <c r="Z192" s="74"/>
    </row>
    <row r="193" spans="1:26" ht="15.75" customHeight="1">
      <c r="A193" s="427"/>
      <c r="B193" s="261"/>
      <c r="C193" s="279"/>
      <c r="D193" s="278"/>
      <c r="E193" s="261"/>
      <c r="F193" s="75"/>
      <c r="G193" s="76"/>
      <c r="H193" s="77"/>
      <c r="I193" s="78"/>
      <c r="J193" s="71"/>
      <c r="K193" s="71"/>
      <c r="L193" s="71"/>
      <c r="M193" s="71"/>
      <c r="N193" s="71"/>
      <c r="O193" s="72"/>
      <c r="P193" s="73"/>
      <c r="Q193" s="74"/>
      <c r="R193" s="74"/>
      <c r="S193" s="74"/>
      <c r="T193" s="74"/>
      <c r="U193" s="74"/>
      <c r="V193" s="74"/>
      <c r="W193" s="74"/>
      <c r="X193" s="74"/>
      <c r="Y193" s="74"/>
      <c r="Z193" s="74"/>
    </row>
    <row r="194" spans="1:26" ht="15.75" customHeight="1">
      <c r="A194" s="427"/>
      <c r="B194" s="261"/>
      <c r="C194" s="279"/>
      <c r="D194" s="278"/>
      <c r="E194" s="261"/>
      <c r="F194" s="75"/>
      <c r="G194" s="76"/>
      <c r="H194" s="77"/>
      <c r="I194" s="78"/>
      <c r="J194" s="71"/>
      <c r="K194" s="71"/>
      <c r="L194" s="71"/>
      <c r="M194" s="71"/>
      <c r="N194" s="71"/>
      <c r="O194" s="72"/>
      <c r="P194" s="73"/>
      <c r="Q194" s="74"/>
      <c r="R194" s="74"/>
      <c r="S194" s="74"/>
      <c r="T194" s="74"/>
      <c r="U194" s="74"/>
      <c r="V194" s="74"/>
      <c r="W194" s="74"/>
      <c r="X194" s="74"/>
      <c r="Y194" s="74"/>
      <c r="Z194" s="74"/>
    </row>
    <row r="195" spans="1:26" ht="15.75" customHeight="1">
      <c r="A195" s="427"/>
      <c r="B195" s="261"/>
      <c r="C195" s="279"/>
      <c r="D195" s="278"/>
      <c r="E195" s="261"/>
      <c r="F195" s="75"/>
      <c r="G195" s="76"/>
      <c r="H195" s="77"/>
      <c r="I195" s="78"/>
      <c r="J195" s="71"/>
      <c r="K195" s="71"/>
      <c r="L195" s="71"/>
      <c r="M195" s="71"/>
      <c r="N195" s="71"/>
      <c r="O195" s="72"/>
      <c r="P195" s="73"/>
      <c r="Q195" s="74"/>
      <c r="R195" s="74"/>
      <c r="S195" s="74"/>
      <c r="T195" s="74"/>
      <c r="U195" s="74"/>
      <c r="V195" s="74"/>
      <c r="W195" s="74"/>
      <c r="X195" s="74"/>
      <c r="Y195" s="74"/>
      <c r="Z195" s="74"/>
    </row>
    <row r="196" spans="1:26" ht="15.75" customHeight="1">
      <c r="A196" s="427"/>
      <c r="B196" s="261"/>
      <c r="C196" s="279"/>
      <c r="D196" s="278"/>
      <c r="E196" s="261"/>
      <c r="F196" s="75"/>
      <c r="G196" s="76"/>
      <c r="H196" s="77"/>
      <c r="I196" s="78"/>
      <c r="J196" s="71"/>
      <c r="K196" s="71"/>
      <c r="L196" s="71"/>
      <c r="M196" s="71"/>
      <c r="N196" s="71"/>
      <c r="O196" s="72"/>
      <c r="P196" s="73"/>
      <c r="Q196" s="74"/>
      <c r="R196" s="74"/>
      <c r="S196" s="74"/>
      <c r="T196" s="74"/>
      <c r="U196" s="74"/>
      <c r="V196" s="74"/>
      <c r="W196" s="74"/>
      <c r="X196" s="74"/>
      <c r="Y196" s="74"/>
      <c r="Z196" s="74"/>
    </row>
    <row r="197" spans="1:26" ht="15.75" customHeight="1">
      <c r="A197" s="427"/>
      <c r="B197" s="261"/>
      <c r="C197" s="279"/>
      <c r="D197" s="278"/>
      <c r="E197" s="261"/>
      <c r="F197" s="75"/>
      <c r="G197" s="76"/>
      <c r="H197" s="77"/>
      <c r="I197" s="78"/>
      <c r="J197" s="71"/>
      <c r="K197" s="71"/>
      <c r="L197" s="71"/>
      <c r="M197" s="71"/>
      <c r="N197" s="71"/>
      <c r="O197" s="72"/>
      <c r="P197" s="73"/>
      <c r="Q197" s="74"/>
      <c r="R197" s="74"/>
      <c r="S197" s="74"/>
      <c r="T197" s="74"/>
      <c r="U197" s="74"/>
      <c r="V197" s="74"/>
      <c r="W197" s="74"/>
      <c r="X197" s="74"/>
      <c r="Y197" s="74"/>
      <c r="Z197" s="74"/>
    </row>
    <row r="198" spans="1:26" ht="15.75" customHeight="1">
      <c r="A198" s="427"/>
      <c r="B198" s="261"/>
      <c r="C198" s="279"/>
      <c r="D198" s="278"/>
      <c r="E198" s="261"/>
      <c r="F198" s="75"/>
      <c r="G198" s="76"/>
      <c r="H198" s="77"/>
      <c r="I198" s="78"/>
      <c r="J198" s="71"/>
      <c r="K198" s="71"/>
      <c r="L198" s="71"/>
      <c r="M198" s="71"/>
      <c r="N198" s="71"/>
      <c r="O198" s="72"/>
      <c r="P198" s="73"/>
      <c r="Q198" s="74"/>
      <c r="R198" s="74"/>
      <c r="S198" s="74"/>
      <c r="T198" s="74"/>
      <c r="U198" s="74"/>
      <c r="V198" s="74"/>
      <c r="W198" s="74"/>
      <c r="X198" s="74"/>
      <c r="Y198" s="74"/>
      <c r="Z198" s="74"/>
    </row>
    <row r="199" spans="1:26" ht="15.75" customHeight="1">
      <c r="A199" s="427"/>
      <c r="B199" s="261"/>
      <c r="C199" s="279"/>
      <c r="D199" s="278"/>
      <c r="E199" s="261"/>
      <c r="F199" s="75"/>
      <c r="G199" s="76"/>
      <c r="H199" s="77"/>
      <c r="I199" s="78"/>
      <c r="J199" s="71"/>
      <c r="K199" s="71"/>
      <c r="L199" s="71"/>
      <c r="M199" s="71"/>
      <c r="N199" s="71"/>
      <c r="O199" s="72"/>
      <c r="P199" s="73"/>
      <c r="Q199" s="74"/>
      <c r="R199" s="74"/>
      <c r="S199" s="74"/>
      <c r="T199" s="74"/>
      <c r="U199" s="74"/>
      <c r="V199" s="74"/>
      <c r="W199" s="74"/>
      <c r="X199" s="74"/>
      <c r="Y199" s="74"/>
      <c r="Z199" s="74"/>
    </row>
    <row r="200" spans="1:26" ht="15.75" customHeight="1">
      <c r="A200" s="427"/>
      <c r="B200" s="261"/>
      <c r="C200" s="279"/>
      <c r="D200" s="278"/>
      <c r="E200" s="261"/>
      <c r="F200" s="75"/>
      <c r="G200" s="76"/>
      <c r="H200" s="77"/>
      <c r="I200" s="78"/>
      <c r="J200" s="71"/>
      <c r="K200" s="71"/>
      <c r="L200" s="71"/>
      <c r="M200" s="71"/>
      <c r="N200" s="71"/>
      <c r="O200" s="72"/>
      <c r="P200" s="73"/>
      <c r="Q200" s="74"/>
      <c r="R200" s="74"/>
      <c r="S200" s="74"/>
      <c r="T200" s="74"/>
      <c r="U200" s="74"/>
      <c r="V200" s="74"/>
      <c r="W200" s="74"/>
      <c r="X200" s="74"/>
      <c r="Y200" s="74"/>
      <c r="Z200" s="74"/>
    </row>
    <row r="201" spans="1:26" ht="15.75" customHeight="1">
      <c r="A201" s="427"/>
      <c r="B201" s="261"/>
      <c r="C201" s="279"/>
      <c r="D201" s="278"/>
      <c r="E201" s="261"/>
      <c r="F201" s="75"/>
      <c r="G201" s="76"/>
      <c r="H201" s="77"/>
      <c r="I201" s="78"/>
      <c r="J201" s="71"/>
      <c r="K201" s="71"/>
      <c r="L201" s="71"/>
      <c r="M201" s="71"/>
      <c r="N201" s="71"/>
      <c r="O201" s="72"/>
      <c r="P201" s="73"/>
      <c r="Q201" s="74"/>
      <c r="R201" s="74"/>
      <c r="S201" s="74"/>
      <c r="T201" s="74"/>
      <c r="U201" s="74"/>
      <c r="V201" s="74"/>
      <c r="W201" s="74"/>
      <c r="X201" s="74"/>
      <c r="Y201" s="74"/>
      <c r="Z201" s="74"/>
    </row>
    <row r="202" spans="1:26" ht="15.75" customHeight="1">
      <c r="A202" s="427"/>
      <c r="B202" s="261"/>
      <c r="C202" s="279"/>
      <c r="D202" s="278"/>
      <c r="E202" s="261"/>
      <c r="F202" s="75"/>
      <c r="G202" s="76"/>
      <c r="H202" s="77"/>
      <c r="I202" s="78"/>
      <c r="J202" s="71"/>
      <c r="K202" s="71"/>
      <c r="L202" s="71"/>
      <c r="M202" s="71"/>
      <c r="N202" s="71"/>
      <c r="O202" s="72"/>
      <c r="P202" s="73"/>
      <c r="Q202" s="74"/>
      <c r="R202" s="74"/>
      <c r="S202" s="74"/>
      <c r="T202" s="74"/>
      <c r="U202" s="74"/>
      <c r="V202" s="74"/>
      <c r="W202" s="74"/>
      <c r="X202" s="74"/>
      <c r="Y202" s="74"/>
      <c r="Z202" s="74"/>
    </row>
    <row r="203" spans="1:26" ht="15.75" customHeight="1">
      <c r="A203" s="427"/>
      <c r="B203" s="261"/>
      <c r="C203" s="279"/>
      <c r="D203" s="278"/>
      <c r="E203" s="261"/>
      <c r="F203" s="75"/>
      <c r="G203" s="76"/>
      <c r="H203" s="77"/>
      <c r="I203" s="78"/>
      <c r="J203" s="71"/>
      <c r="K203" s="71"/>
      <c r="L203" s="71"/>
      <c r="M203" s="71"/>
      <c r="N203" s="71"/>
      <c r="O203" s="72"/>
      <c r="P203" s="73"/>
      <c r="Q203" s="74"/>
      <c r="R203" s="74"/>
      <c r="S203" s="74"/>
      <c r="T203" s="74"/>
      <c r="U203" s="74"/>
      <c r="V203" s="74"/>
      <c r="W203" s="74"/>
      <c r="X203" s="74"/>
      <c r="Y203" s="74"/>
      <c r="Z203" s="74"/>
    </row>
    <row r="204" spans="1:26" ht="15.75" customHeight="1">
      <c r="A204" s="427"/>
      <c r="B204" s="261"/>
      <c r="C204" s="279"/>
      <c r="D204" s="278"/>
      <c r="E204" s="261"/>
      <c r="F204" s="75"/>
      <c r="G204" s="76"/>
      <c r="H204" s="77"/>
      <c r="I204" s="78"/>
      <c r="J204" s="71"/>
      <c r="K204" s="71"/>
      <c r="L204" s="71"/>
      <c r="M204" s="71"/>
      <c r="N204" s="71"/>
      <c r="O204" s="72"/>
      <c r="P204" s="73"/>
      <c r="Q204" s="74"/>
      <c r="R204" s="74"/>
      <c r="S204" s="74"/>
      <c r="T204" s="74"/>
      <c r="U204" s="74"/>
      <c r="V204" s="74"/>
      <c r="W204" s="74"/>
      <c r="X204" s="74"/>
      <c r="Y204" s="74"/>
      <c r="Z204" s="74"/>
    </row>
    <row r="205" spans="1:26" ht="15.75" customHeight="1">
      <c r="A205" s="427"/>
      <c r="B205" s="261"/>
      <c r="C205" s="279"/>
      <c r="D205" s="278"/>
      <c r="E205" s="261"/>
      <c r="F205" s="75"/>
      <c r="G205" s="76"/>
      <c r="H205" s="77"/>
      <c r="I205" s="78"/>
      <c r="J205" s="71"/>
      <c r="K205" s="71"/>
      <c r="L205" s="71"/>
      <c r="M205" s="71"/>
      <c r="N205" s="71"/>
      <c r="O205" s="72"/>
      <c r="P205" s="73"/>
      <c r="Q205" s="74"/>
      <c r="R205" s="74"/>
      <c r="S205" s="74"/>
      <c r="T205" s="74"/>
      <c r="U205" s="74"/>
      <c r="V205" s="74"/>
      <c r="W205" s="74"/>
      <c r="X205" s="74"/>
      <c r="Y205" s="74"/>
      <c r="Z205" s="74"/>
    </row>
    <row r="206" spans="1:26" ht="15.75" customHeight="1">
      <c r="A206" s="427"/>
      <c r="B206" s="261"/>
      <c r="C206" s="279"/>
      <c r="D206" s="278"/>
      <c r="E206" s="261"/>
      <c r="F206" s="75"/>
      <c r="G206" s="76"/>
      <c r="H206" s="77"/>
      <c r="I206" s="78"/>
      <c r="J206" s="71"/>
      <c r="K206" s="71"/>
      <c r="L206" s="71"/>
      <c r="M206" s="71"/>
      <c r="N206" s="71"/>
      <c r="O206" s="72"/>
      <c r="P206" s="73"/>
      <c r="Q206" s="74"/>
      <c r="R206" s="74"/>
      <c r="S206" s="74"/>
      <c r="T206" s="74"/>
      <c r="U206" s="74"/>
      <c r="V206" s="74"/>
      <c r="W206" s="74"/>
      <c r="X206" s="74"/>
      <c r="Y206" s="74"/>
      <c r="Z206" s="74"/>
    </row>
    <row r="207" spans="1:26" ht="15.75" customHeight="1">
      <c r="A207" s="427"/>
      <c r="B207" s="261"/>
      <c r="C207" s="279"/>
      <c r="D207" s="278"/>
      <c r="E207" s="261"/>
      <c r="F207" s="75"/>
      <c r="G207" s="76"/>
      <c r="H207" s="77"/>
      <c r="I207" s="78"/>
      <c r="J207" s="71"/>
      <c r="K207" s="71"/>
      <c r="L207" s="71"/>
      <c r="M207" s="71"/>
      <c r="N207" s="71"/>
      <c r="O207" s="72"/>
      <c r="P207" s="73"/>
      <c r="Q207" s="74"/>
      <c r="R207" s="74"/>
      <c r="S207" s="74"/>
      <c r="T207" s="74"/>
      <c r="U207" s="74"/>
      <c r="V207" s="74"/>
      <c r="W207" s="74"/>
      <c r="X207" s="74"/>
      <c r="Y207" s="74"/>
      <c r="Z207" s="74"/>
    </row>
    <row r="208" spans="1:26" ht="15.75" customHeight="1">
      <c r="A208" s="427"/>
      <c r="B208" s="261"/>
      <c r="C208" s="279"/>
      <c r="D208" s="278"/>
      <c r="E208" s="261"/>
      <c r="F208" s="75"/>
      <c r="G208" s="76"/>
      <c r="H208" s="77"/>
      <c r="I208" s="78"/>
      <c r="J208" s="71"/>
      <c r="K208" s="71"/>
      <c r="L208" s="71"/>
      <c r="M208" s="71"/>
      <c r="N208" s="71"/>
      <c r="O208" s="72"/>
      <c r="P208" s="73"/>
      <c r="Q208" s="74"/>
      <c r="R208" s="74"/>
      <c r="S208" s="74"/>
      <c r="T208" s="74"/>
      <c r="U208" s="74"/>
      <c r="V208" s="74"/>
      <c r="W208" s="74"/>
      <c r="X208" s="74"/>
      <c r="Y208" s="74"/>
      <c r="Z208" s="74"/>
    </row>
    <row r="209" spans="1:26" ht="15.75" customHeight="1">
      <c r="A209" s="427"/>
      <c r="B209" s="261"/>
      <c r="C209" s="279"/>
      <c r="D209" s="278"/>
      <c r="E209" s="261"/>
      <c r="F209" s="75"/>
      <c r="G209" s="76"/>
      <c r="H209" s="77"/>
      <c r="I209" s="78"/>
      <c r="J209" s="71"/>
      <c r="K209" s="71"/>
      <c r="L209" s="71"/>
      <c r="M209" s="71"/>
      <c r="N209" s="71"/>
      <c r="O209" s="72"/>
      <c r="P209" s="73"/>
      <c r="Q209" s="74"/>
      <c r="R209" s="74"/>
      <c r="S209" s="74"/>
      <c r="T209" s="74"/>
      <c r="U209" s="74"/>
      <c r="V209" s="74"/>
      <c r="W209" s="74"/>
      <c r="X209" s="74"/>
      <c r="Y209" s="74"/>
      <c r="Z209" s="74"/>
    </row>
    <row r="210" spans="1:26" ht="15.75" customHeight="1">
      <c r="A210" s="427"/>
      <c r="B210" s="261"/>
      <c r="C210" s="279"/>
      <c r="D210" s="278"/>
      <c r="E210" s="261"/>
      <c r="F210" s="75"/>
      <c r="G210" s="76"/>
      <c r="H210" s="77"/>
      <c r="I210" s="78"/>
      <c r="J210" s="71"/>
      <c r="K210" s="71"/>
      <c r="L210" s="71"/>
      <c r="M210" s="71"/>
      <c r="N210" s="71"/>
      <c r="O210" s="72"/>
      <c r="P210" s="73"/>
      <c r="Q210" s="74"/>
      <c r="R210" s="74"/>
      <c r="S210" s="74"/>
      <c r="T210" s="74"/>
      <c r="U210" s="74"/>
      <c r="V210" s="74"/>
      <c r="W210" s="74"/>
      <c r="X210" s="74"/>
      <c r="Y210" s="74"/>
      <c r="Z210" s="74"/>
    </row>
    <row r="211" spans="1:26" ht="15.75" customHeight="1">
      <c r="A211" s="427"/>
      <c r="B211" s="261"/>
      <c r="C211" s="279"/>
      <c r="D211" s="278"/>
      <c r="E211" s="261"/>
      <c r="F211" s="75"/>
      <c r="G211" s="76"/>
      <c r="H211" s="77"/>
      <c r="I211" s="78"/>
      <c r="J211" s="71"/>
      <c r="K211" s="71"/>
      <c r="L211" s="71"/>
      <c r="M211" s="71"/>
      <c r="N211" s="71"/>
      <c r="O211" s="72"/>
      <c r="P211" s="73"/>
      <c r="Q211" s="74"/>
      <c r="R211" s="74"/>
      <c r="S211" s="74"/>
      <c r="T211" s="74"/>
      <c r="U211" s="74"/>
      <c r="V211" s="74"/>
      <c r="W211" s="74"/>
      <c r="X211" s="74"/>
      <c r="Y211" s="74"/>
      <c r="Z211" s="74"/>
    </row>
    <row r="212" spans="1:26" ht="15.75" customHeight="1">
      <c r="A212" s="427"/>
      <c r="B212" s="261"/>
      <c r="C212" s="279"/>
      <c r="D212" s="278"/>
      <c r="E212" s="261"/>
      <c r="F212" s="75"/>
      <c r="G212" s="76"/>
      <c r="H212" s="77"/>
      <c r="I212" s="78"/>
      <c r="J212" s="71"/>
      <c r="K212" s="71"/>
      <c r="L212" s="71"/>
      <c r="M212" s="71"/>
      <c r="N212" s="71"/>
      <c r="O212" s="72"/>
      <c r="P212" s="73"/>
      <c r="Q212" s="74"/>
      <c r="R212" s="74"/>
      <c r="S212" s="74"/>
      <c r="T212" s="74"/>
      <c r="U212" s="74"/>
      <c r="V212" s="74"/>
      <c r="W212" s="74"/>
      <c r="X212" s="74"/>
      <c r="Y212" s="74"/>
      <c r="Z212" s="74"/>
    </row>
    <row r="213" spans="1:26" ht="15.75" customHeight="1">
      <c r="A213" s="427"/>
      <c r="B213" s="261"/>
      <c r="C213" s="279"/>
      <c r="D213" s="278"/>
      <c r="E213" s="261"/>
      <c r="F213" s="75"/>
      <c r="G213" s="76"/>
      <c r="H213" s="77"/>
      <c r="I213" s="78"/>
      <c r="J213" s="71"/>
      <c r="K213" s="71"/>
      <c r="L213" s="71"/>
      <c r="M213" s="71"/>
      <c r="N213" s="71"/>
      <c r="O213" s="72"/>
      <c r="P213" s="73"/>
      <c r="Q213" s="74"/>
      <c r="R213" s="74"/>
      <c r="S213" s="74"/>
      <c r="T213" s="74"/>
      <c r="U213" s="74"/>
      <c r="V213" s="74"/>
      <c r="W213" s="74"/>
      <c r="X213" s="74"/>
      <c r="Y213" s="74"/>
      <c r="Z213" s="74"/>
    </row>
    <row r="214" spans="1:26" ht="15.75" customHeight="1">
      <c r="A214" s="427"/>
      <c r="B214" s="261"/>
      <c r="C214" s="279"/>
      <c r="D214" s="278"/>
      <c r="E214" s="261"/>
      <c r="F214" s="75"/>
      <c r="G214" s="76"/>
      <c r="H214" s="77"/>
      <c r="I214" s="78"/>
      <c r="J214" s="71"/>
      <c r="K214" s="71"/>
      <c r="L214" s="71"/>
      <c r="M214" s="71"/>
      <c r="N214" s="71"/>
      <c r="O214" s="72"/>
      <c r="P214" s="73"/>
      <c r="Q214" s="74"/>
      <c r="R214" s="74"/>
      <c r="S214" s="74"/>
      <c r="T214" s="74"/>
      <c r="U214" s="74"/>
      <c r="V214" s="74"/>
      <c r="W214" s="74"/>
      <c r="X214" s="74"/>
      <c r="Y214" s="74"/>
      <c r="Z214" s="74"/>
    </row>
    <row r="215" spans="1:26" ht="15.75" customHeight="1">
      <c r="A215" s="427"/>
      <c r="B215" s="261"/>
      <c r="C215" s="279"/>
      <c r="D215" s="278"/>
      <c r="E215" s="261"/>
      <c r="F215" s="75"/>
      <c r="G215" s="76"/>
      <c r="H215" s="77"/>
      <c r="I215" s="78"/>
      <c r="J215" s="71"/>
      <c r="K215" s="71"/>
      <c r="L215" s="71"/>
      <c r="M215" s="71"/>
      <c r="N215" s="71"/>
      <c r="O215" s="72"/>
      <c r="P215" s="73"/>
      <c r="Q215" s="74"/>
      <c r="R215" s="74"/>
      <c r="S215" s="74"/>
      <c r="T215" s="74"/>
      <c r="U215" s="74"/>
      <c r="V215" s="74"/>
      <c r="W215" s="74"/>
      <c r="X215" s="74"/>
      <c r="Y215" s="74"/>
      <c r="Z215" s="74"/>
    </row>
    <row r="216" spans="1:26" ht="15.75" customHeight="1">
      <c r="A216" s="427"/>
      <c r="B216" s="261"/>
      <c r="C216" s="279"/>
      <c r="D216" s="278"/>
      <c r="E216" s="261"/>
      <c r="F216" s="75"/>
      <c r="G216" s="76"/>
      <c r="H216" s="77"/>
      <c r="I216" s="78"/>
      <c r="J216" s="71"/>
      <c r="K216" s="71"/>
      <c r="L216" s="71"/>
      <c r="M216" s="71"/>
      <c r="N216" s="71"/>
      <c r="O216" s="72"/>
      <c r="P216" s="73"/>
      <c r="Q216" s="74"/>
      <c r="R216" s="74"/>
      <c r="S216" s="74"/>
      <c r="T216" s="74"/>
      <c r="U216" s="74"/>
      <c r="V216" s="74"/>
      <c r="W216" s="74"/>
      <c r="X216" s="74"/>
      <c r="Y216" s="74"/>
      <c r="Z216" s="74"/>
    </row>
    <row r="217" spans="1:26" ht="15.75" customHeight="1">
      <c r="A217" s="427"/>
      <c r="B217" s="261"/>
      <c r="C217" s="279"/>
      <c r="D217" s="278"/>
      <c r="E217" s="261"/>
      <c r="F217" s="75"/>
      <c r="G217" s="76"/>
      <c r="H217" s="77"/>
      <c r="I217" s="78"/>
      <c r="J217" s="71"/>
      <c r="K217" s="71"/>
      <c r="L217" s="71"/>
      <c r="M217" s="71"/>
      <c r="N217" s="71"/>
      <c r="O217" s="72"/>
      <c r="P217" s="73"/>
      <c r="Q217" s="74"/>
      <c r="R217" s="74"/>
      <c r="S217" s="74"/>
      <c r="T217" s="74"/>
      <c r="U217" s="74"/>
      <c r="V217" s="74"/>
      <c r="W217" s="74"/>
      <c r="X217" s="74"/>
      <c r="Y217" s="74"/>
      <c r="Z217" s="74"/>
    </row>
    <row r="218" spans="1:26" ht="15.75" customHeight="1">
      <c r="A218" s="427"/>
      <c r="B218" s="261"/>
      <c r="C218" s="279"/>
      <c r="D218" s="278"/>
      <c r="E218" s="261"/>
      <c r="F218" s="75"/>
      <c r="G218" s="76"/>
      <c r="H218" s="77"/>
      <c r="I218" s="78"/>
      <c r="J218" s="71"/>
      <c r="K218" s="71"/>
      <c r="L218" s="71"/>
      <c r="M218" s="71"/>
      <c r="N218" s="71"/>
      <c r="O218" s="72"/>
      <c r="P218" s="73"/>
      <c r="Q218" s="74"/>
      <c r="R218" s="74"/>
      <c r="S218" s="74"/>
      <c r="T218" s="74"/>
      <c r="U218" s="74"/>
      <c r="V218" s="74"/>
      <c r="W218" s="74"/>
      <c r="X218" s="74"/>
      <c r="Y218" s="74"/>
      <c r="Z218" s="74"/>
    </row>
    <row r="219" spans="1:26" ht="15.75" customHeight="1">
      <c r="A219" s="427"/>
      <c r="B219" s="261"/>
      <c r="C219" s="279"/>
      <c r="D219" s="278"/>
      <c r="E219" s="261"/>
      <c r="F219" s="75"/>
      <c r="G219" s="76"/>
      <c r="H219" s="77"/>
      <c r="I219" s="78"/>
      <c r="J219" s="71"/>
      <c r="K219" s="71"/>
      <c r="L219" s="71"/>
      <c r="M219" s="71"/>
      <c r="N219" s="71"/>
      <c r="O219" s="72"/>
      <c r="P219" s="73"/>
      <c r="Q219" s="74"/>
      <c r="R219" s="74"/>
      <c r="S219" s="74"/>
      <c r="T219" s="74"/>
      <c r="U219" s="74"/>
      <c r="V219" s="74"/>
      <c r="W219" s="74"/>
      <c r="X219" s="74"/>
      <c r="Y219" s="74"/>
      <c r="Z219" s="74"/>
    </row>
    <row r="220" spans="1:26" ht="15.75" customHeight="1">
      <c r="A220" s="427"/>
      <c r="B220" s="261"/>
      <c r="C220" s="279"/>
      <c r="D220" s="278"/>
      <c r="E220" s="261"/>
      <c r="F220" s="75"/>
      <c r="G220" s="76"/>
      <c r="H220" s="77"/>
      <c r="I220" s="78"/>
      <c r="J220" s="71"/>
      <c r="K220" s="71"/>
      <c r="L220" s="71"/>
      <c r="M220" s="71"/>
      <c r="N220" s="71"/>
      <c r="O220" s="72"/>
      <c r="P220" s="73"/>
      <c r="Q220" s="74"/>
      <c r="R220" s="74"/>
      <c r="S220" s="74"/>
      <c r="T220" s="74"/>
      <c r="U220" s="74"/>
      <c r="V220" s="74"/>
      <c r="W220" s="74"/>
      <c r="X220" s="74"/>
      <c r="Y220" s="74"/>
      <c r="Z220" s="74"/>
    </row>
    <row r="221" spans="1:26" ht="15.75" customHeight="1">
      <c r="A221" s="427"/>
      <c r="B221" s="261"/>
      <c r="C221" s="279"/>
      <c r="D221" s="278"/>
      <c r="E221" s="261"/>
      <c r="F221" s="75"/>
      <c r="G221" s="76"/>
      <c r="H221" s="77"/>
      <c r="I221" s="78"/>
      <c r="J221" s="71"/>
      <c r="K221" s="71"/>
      <c r="L221" s="71"/>
      <c r="M221" s="71"/>
      <c r="N221" s="71"/>
      <c r="O221" s="72"/>
      <c r="P221" s="73"/>
      <c r="Q221" s="74"/>
      <c r="R221" s="74"/>
      <c r="S221" s="74"/>
      <c r="T221" s="74"/>
      <c r="U221" s="74"/>
      <c r="V221" s="74"/>
      <c r="W221" s="74"/>
      <c r="X221" s="74"/>
      <c r="Y221" s="74"/>
      <c r="Z221" s="74"/>
    </row>
    <row r="222" spans="1:26" ht="15.75" customHeight="1">
      <c r="A222" s="427"/>
      <c r="B222" s="261"/>
      <c r="C222" s="279"/>
      <c r="D222" s="278"/>
      <c r="E222" s="261"/>
      <c r="F222" s="75"/>
      <c r="G222" s="76"/>
      <c r="H222" s="77"/>
      <c r="I222" s="78"/>
      <c r="J222" s="71"/>
      <c r="K222" s="71"/>
      <c r="L222" s="71"/>
      <c r="M222" s="71"/>
      <c r="N222" s="71"/>
      <c r="O222" s="72"/>
      <c r="P222" s="73"/>
      <c r="Q222" s="74"/>
      <c r="R222" s="74"/>
      <c r="S222" s="74"/>
      <c r="T222" s="74"/>
      <c r="U222" s="74"/>
      <c r="V222" s="74"/>
      <c r="W222" s="74"/>
      <c r="X222" s="74"/>
      <c r="Y222" s="74"/>
      <c r="Z222" s="74"/>
    </row>
    <row r="223" spans="1:26" ht="15.75" customHeight="1">
      <c r="A223" s="427"/>
      <c r="B223" s="261"/>
      <c r="C223" s="279"/>
      <c r="D223" s="278"/>
      <c r="E223" s="261"/>
      <c r="F223" s="75"/>
      <c r="G223" s="76"/>
      <c r="H223" s="77"/>
      <c r="I223" s="78"/>
      <c r="J223" s="71"/>
      <c r="K223" s="71"/>
      <c r="L223" s="71"/>
      <c r="M223" s="71"/>
      <c r="N223" s="71"/>
      <c r="O223" s="72"/>
      <c r="P223" s="73"/>
      <c r="Q223" s="74"/>
      <c r="R223" s="74"/>
      <c r="S223" s="74"/>
      <c r="T223" s="74"/>
      <c r="U223" s="74"/>
      <c r="V223" s="74"/>
      <c r="W223" s="74"/>
      <c r="X223" s="74"/>
      <c r="Y223" s="74"/>
      <c r="Z223" s="74"/>
    </row>
    <row r="224" spans="1:26" ht="15.75" customHeight="1">
      <c r="A224" s="427"/>
      <c r="B224" s="261"/>
      <c r="C224" s="279"/>
      <c r="D224" s="278"/>
      <c r="E224" s="261"/>
      <c r="F224" s="75"/>
      <c r="G224" s="76"/>
      <c r="H224" s="77"/>
      <c r="I224" s="78"/>
      <c r="J224" s="71"/>
      <c r="K224" s="71"/>
      <c r="L224" s="71"/>
      <c r="M224" s="71"/>
      <c r="N224" s="71"/>
      <c r="O224" s="72"/>
      <c r="P224" s="73"/>
      <c r="Q224" s="74"/>
      <c r="R224" s="74"/>
      <c r="S224" s="74"/>
      <c r="T224" s="74"/>
      <c r="U224" s="74"/>
      <c r="V224" s="74"/>
      <c r="W224" s="74"/>
      <c r="X224" s="74"/>
      <c r="Y224" s="74"/>
      <c r="Z224" s="74"/>
    </row>
    <row r="225" spans="1:26" ht="15.75" customHeight="1">
      <c r="A225" s="427"/>
      <c r="B225" s="261"/>
      <c r="C225" s="279"/>
      <c r="D225" s="278"/>
      <c r="E225" s="261"/>
      <c r="F225" s="75"/>
      <c r="G225" s="76"/>
      <c r="H225" s="77"/>
      <c r="I225" s="78"/>
      <c r="J225" s="71"/>
      <c r="K225" s="71"/>
      <c r="L225" s="71"/>
      <c r="M225" s="71"/>
      <c r="N225" s="71"/>
      <c r="O225" s="72"/>
      <c r="P225" s="73"/>
      <c r="Q225" s="74"/>
      <c r="R225" s="74"/>
      <c r="S225" s="74"/>
      <c r="T225" s="74"/>
      <c r="U225" s="74"/>
      <c r="V225" s="74"/>
      <c r="W225" s="74"/>
      <c r="X225" s="74"/>
      <c r="Y225" s="74"/>
      <c r="Z225" s="74"/>
    </row>
    <row r="226" spans="1:26" ht="15.75" customHeight="1">
      <c r="A226" s="427"/>
      <c r="B226" s="261"/>
      <c r="C226" s="279"/>
      <c r="D226" s="278"/>
      <c r="E226" s="261"/>
      <c r="F226" s="75"/>
      <c r="G226" s="76"/>
      <c r="H226" s="77"/>
      <c r="I226" s="78"/>
      <c r="J226" s="71"/>
      <c r="K226" s="71"/>
      <c r="L226" s="71"/>
      <c r="M226" s="71"/>
      <c r="N226" s="71"/>
      <c r="O226" s="72"/>
      <c r="P226" s="73"/>
      <c r="Q226" s="74"/>
      <c r="R226" s="74"/>
      <c r="S226" s="74"/>
      <c r="T226" s="74"/>
      <c r="U226" s="74"/>
      <c r="V226" s="74"/>
      <c r="W226" s="74"/>
      <c r="X226" s="74"/>
      <c r="Y226" s="74"/>
      <c r="Z226" s="74"/>
    </row>
    <row r="227" spans="1:26" ht="15.75" customHeight="1">
      <c r="A227" s="427"/>
      <c r="B227" s="261"/>
      <c r="C227" s="279"/>
      <c r="D227" s="278"/>
      <c r="E227" s="261"/>
      <c r="F227" s="75"/>
      <c r="G227" s="76"/>
      <c r="H227" s="77"/>
      <c r="I227" s="78"/>
      <c r="J227" s="71"/>
      <c r="K227" s="71"/>
      <c r="L227" s="71"/>
      <c r="M227" s="71"/>
      <c r="N227" s="71"/>
      <c r="O227" s="72"/>
      <c r="P227" s="73"/>
      <c r="Q227" s="74"/>
      <c r="R227" s="74"/>
      <c r="S227" s="74"/>
      <c r="T227" s="74"/>
      <c r="U227" s="74"/>
      <c r="V227" s="74"/>
      <c r="W227" s="74"/>
      <c r="X227" s="74"/>
      <c r="Y227" s="74"/>
      <c r="Z227" s="74"/>
    </row>
    <row r="228" spans="1:26" ht="15.75" customHeight="1">
      <c r="A228" s="427"/>
      <c r="B228" s="261"/>
      <c r="C228" s="279"/>
      <c r="D228" s="278"/>
      <c r="E228" s="261"/>
      <c r="F228" s="75"/>
      <c r="G228" s="76"/>
      <c r="H228" s="77"/>
      <c r="I228" s="78"/>
      <c r="J228" s="71"/>
      <c r="K228" s="71"/>
      <c r="L228" s="71"/>
      <c r="M228" s="71"/>
      <c r="N228" s="71"/>
      <c r="O228" s="72"/>
      <c r="P228" s="73"/>
      <c r="Q228" s="74"/>
      <c r="R228" s="74"/>
      <c r="S228" s="74"/>
      <c r="T228" s="74"/>
      <c r="U228" s="74"/>
      <c r="V228" s="74"/>
      <c r="W228" s="74"/>
      <c r="X228" s="74"/>
      <c r="Y228" s="74"/>
      <c r="Z228" s="74"/>
    </row>
    <row r="229" spans="1:26" ht="15.75" customHeight="1">
      <c r="A229" s="427"/>
      <c r="B229" s="261"/>
      <c r="C229" s="279"/>
      <c r="D229" s="278"/>
      <c r="E229" s="261"/>
      <c r="F229" s="75"/>
      <c r="G229" s="76"/>
      <c r="H229" s="77"/>
      <c r="I229" s="78"/>
      <c r="J229" s="71"/>
      <c r="K229" s="71"/>
      <c r="L229" s="71"/>
      <c r="M229" s="71"/>
      <c r="N229" s="71"/>
      <c r="O229" s="72"/>
      <c r="P229" s="73"/>
      <c r="Q229" s="74"/>
      <c r="R229" s="74"/>
      <c r="S229" s="74"/>
      <c r="T229" s="74"/>
      <c r="U229" s="74"/>
      <c r="V229" s="74"/>
      <c r="W229" s="74"/>
      <c r="X229" s="74"/>
      <c r="Y229" s="74"/>
      <c r="Z229" s="74"/>
    </row>
    <row r="230" spans="1:26" ht="15.75" customHeight="1">
      <c r="A230" s="427"/>
      <c r="B230" s="261"/>
      <c r="C230" s="279"/>
      <c r="D230" s="278"/>
      <c r="E230" s="261"/>
      <c r="F230" s="75"/>
      <c r="G230" s="76"/>
      <c r="H230" s="77"/>
      <c r="I230" s="78"/>
      <c r="J230" s="71"/>
      <c r="K230" s="71"/>
      <c r="L230" s="71"/>
      <c r="M230" s="71"/>
      <c r="N230" s="71"/>
      <c r="O230" s="72"/>
      <c r="P230" s="73"/>
      <c r="Q230" s="74"/>
      <c r="R230" s="74"/>
      <c r="S230" s="74"/>
      <c r="T230" s="74"/>
      <c r="U230" s="74"/>
      <c r="V230" s="74"/>
      <c r="W230" s="74"/>
      <c r="X230" s="74"/>
      <c r="Y230" s="74"/>
      <c r="Z230" s="74"/>
    </row>
    <row r="231" spans="1:26" ht="15.75" customHeight="1">
      <c r="A231" s="427"/>
      <c r="B231" s="261"/>
      <c r="C231" s="279"/>
      <c r="D231" s="278"/>
      <c r="E231" s="261"/>
      <c r="F231" s="75"/>
      <c r="G231" s="76"/>
      <c r="H231" s="77"/>
      <c r="I231" s="78"/>
      <c r="J231" s="71"/>
      <c r="K231" s="71"/>
      <c r="L231" s="71"/>
      <c r="M231" s="71"/>
      <c r="N231" s="71"/>
      <c r="O231" s="72"/>
      <c r="P231" s="73"/>
      <c r="Q231" s="74"/>
      <c r="R231" s="74"/>
      <c r="S231" s="74"/>
      <c r="T231" s="74"/>
      <c r="U231" s="74"/>
      <c r="V231" s="74"/>
      <c r="W231" s="74"/>
      <c r="X231" s="74"/>
      <c r="Y231" s="74"/>
      <c r="Z231" s="74"/>
    </row>
    <row r="232" spans="1:26" ht="15.75" customHeight="1">
      <c r="A232" s="427"/>
      <c r="B232" s="261"/>
      <c r="C232" s="279"/>
      <c r="D232" s="278"/>
      <c r="E232" s="261"/>
      <c r="F232" s="75"/>
      <c r="G232" s="76"/>
      <c r="H232" s="77"/>
      <c r="I232" s="78"/>
      <c r="J232" s="71"/>
      <c r="K232" s="71"/>
      <c r="L232" s="71"/>
      <c r="M232" s="71"/>
      <c r="N232" s="71"/>
      <c r="O232" s="72"/>
      <c r="P232" s="73"/>
      <c r="Q232" s="74"/>
      <c r="R232" s="74"/>
      <c r="S232" s="74"/>
      <c r="T232" s="74"/>
      <c r="U232" s="74"/>
      <c r="V232" s="74"/>
      <c r="W232" s="74"/>
      <c r="X232" s="74"/>
      <c r="Y232" s="74"/>
      <c r="Z232" s="74"/>
    </row>
    <row r="233" spans="1:26" ht="15.75" customHeight="1">
      <c r="A233" s="427"/>
      <c r="B233" s="261"/>
      <c r="C233" s="279"/>
      <c r="D233" s="278"/>
      <c r="E233" s="261"/>
      <c r="F233" s="75"/>
      <c r="G233" s="76"/>
      <c r="H233" s="77"/>
      <c r="I233" s="78"/>
      <c r="J233" s="71"/>
      <c r="K233" s="71"/>
      <c r="L233" s="71"/>
      <c r="M233" s="71"/>
      <c r="N233" s="71"/>
      <c r="O233" s="72"/>
      <c r="P233" s="73"/>
      <c r="Q233" s="74"/>
      <c r="R233" s="74"/>
      <c r="S233" s="74"/>
      <c r="T233" s="74"/>
      <c r="U233" s="74"/>
      <c r="V233" s="74"/>
      <c r="W233" s="74"/>
      <c r="X233" s="74"/>
      <c r="Y233" s="74"/>
      <c r="Z233" s="74"/>
    </row>
    <row r="234" spans="1:26" ht="15.75" customHeight="1">
      <c r="A234" s="427"/>
      <c r="B234" s="261"/>
      <c r="C234" s="279"/>
      <c r="D234" s="278"/>
      <c r="E234" s="261"/>
      <c r="F234" s="75"/>
      <c r="G234" s="76"/>
      <c r="H234" s="77"/>
      <c r="I234" s="78"/>
      <c r="J234" s="71"/>
      <c r="K234" s="71"/>
      <c r="L234" s="71"/>
      <c r="M234" s="71"/>
      <c r="N234" s="71"/>
      <c r="O234" s="72"/>
      <c r="P234" s="73"/>
      <c r="Q234" s="74"/>
      <c r="R234" s="74"/>
      <c r="S234" s="74"/>
      <c r="T234" s="74"/>
      <c r="U234" s="74"/>
      <c r="V234" s="74"/>
      <c r="W234" s="74"/>
      <c r="X234" s="74"/>
      <c r="Y234" s="74"/>
      <c r="Z234" s="74"/>
    </row>
    <row r="235" spans="1:26" ht="15.75" customHeight="1">
      <c r="A235" s="427"/>
      <c r="B235" s="261"/>
      <c r="C235" s="279"/>
      <c r="D235" s="278"/>
      <c r="E235" s="261"/>
      <c r="F235" s="75"/>
      <c r="G235" s="76"/>
      <c r="H235" s="77"/>
      <c r="I235" s="78"/>
      <c r="J235" s="71"/>
      <c r="K235" s="71"/>
      <c r="L235" s="71"/>
      <c r="M235" s="71"/>
      <c r="N235" s="71"/>
      <c r="O235" s="72"/>
      <c r="P235" s="73"/>
      <c r="Q235" s="74"/>
      <c r="R235" s="74"/>
      <c r="S235" s="74"/>
      <c r="T235" s="74"/>
      <c r="U235" s="74"/>
      <c r="V235" s="74"/>
      <c r="W235" s="74"/>
      <c r="X235" s="74"/>
      <c r="Y235" s="74"/>
      <c r="Z235" s="74"/>
    </row>
    <row r="236" spans="1:26" ht="15.75" customHeight="1">
      <c r="A236" s="427"/>
      <c r="B236" s="261"/>
      <c r="C236" s="279"/>
      <c r="D236" s="278"/>
      <c r="E236" s="261"/>
      <c r="F236" s="75"/>
      <c r="G236" s="76"/>
      <c r="H236" s="77"/>
      <c r="I236" s="78"/>
      <c r="J236" s="71"/>
      <c r="K236" s="71"/>
      <c r="L236" s="71"/>
      <c r="M236" s="71"/>
      <c r="N236" s="71"/>
      <c r="O236" s="72"/>
      <c r="P236" s="73"/>
      <c r="Q236" s="74"/>
      <c r="R236" s="74"/>
      <c r="S236" s="74"/>
      <c r="T236" s="74"/>
      <c r="U236" s="74"/>
      <c r="V236" s="74"/>
      <c r="W236" s="74"/>
      <c r="X236" s="74"/>
      <c r="Y236" s="74"/>
      <c r="Z236" s="74"/>
    </row>
    <row r="237" spans="1:26" ht="15.75" customHeight="1">
      <c r="A237" s="427"/>
      <c r="B237" s="261"/>
      <c r="C237" s="279"/>
      <c r="D237" s="278"/>
      <c r="E237" s="261"/>
      <c r="F237" s="75"/>
      <c r="G237" s="76"/>
      <c r="H237" s="77"/>
      <c r="I237" s="78"/>
      <c r="J237" s="71"/>
      <c r="K237" s="71"/>
      <c r="L237" s="71"/>
      <c r="M237" s="71"/>
      <c r="N237" s="71"/>
      <c r="O237" s="72"/>
      <c r="P237" s="73"/>
      <c r="Q237" s="74"/>
      <c r="R237" s="74"/>
      <c r="S237" s="74"/>
      <c r="T237" s="74"/>
      <c r="U237" s="74"/>
      <c r="V237" s="74"/>
      <c r="W237" s="74"/>
      <c r="X237" s="74"/>
      <c r="Y237" s="74"/>
      <c r="Z237" s="74"/>
    </row>
    <row r="238" spans="1:26" ht="15.75" customHeight="1"/>
    <row r="239" spans="1:26" ht="15.75" customHeight="1"/>
    <row r="240" spans="1:26" ht="15.75" customHeight="1"/>
    <row r="241" ht="15.75" customHeight="1"/>
    <row r="242" ht="15.75" customHeight="1"/>
    <row r="243" ht="15.75" customHeight="1"/>
    <row r="244" ht="15.75" customHeight="1"/>
    <row r="245" ht="15.75"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row r="356" ht="21" customHeight="1"/>
    <row r="357" ht="21" customHeight="1"/>
    <row r="358" ht="21" customHeight="1"/>
    <row r="359" ht="21" customHeight="1"/>
    <row r="360" ht="21" customHeight="1"/>
    <row r="361" ht="21" customHeight="1"/>
    <row r="362" ht="21" customHeight="1"/>
    <row r="363" ht="21" customHeight="1"/>
    <row r="364" ht="21" customHeight="1"/>
    <row r="365" ht="21" customHeight="1"/>
    <row r="366" ht="21" customHeight="1"/>
    <row r="367" ht="21" customHeight="1"/>
    <row r="368" ht="21" customHeight="1"/>
    <row r="369" ht="21" customHeight="1"/>
    <row r="370" ht="21" customHeight="1"/>
    <row r="371" ht="21" customHeight="1"/>
    <row r="372" ht="21" customHeight="1"/>
    <row r="373" ht="21" customHeight="1"/>
    <row r="374" ht="21" customHeight="1"/>
    <row r="375" ht="21" customHeight="1"/>
    <row r="376" ht="21" customHeight="1"/>
    <row r="377" ht="21" customHeight="1"/>
    <row r="378" ht="21" customHeight="1"/>
    <row r="379" ht="21" customHeight="1"/>
    <row r="380" ht="21" customHeight="1"/>
    <row r="381" ht="21" customHeight="1"/>
    <row r="382" ht="21" customHeight="1"/>
    <row r="383" ht="21" customHeight="1"/>
    <row r="384" ht="21" customHeight="1"/>
    <row r="385" ht="21" customHeight="1"/>
    <row r="386" ht="21" customHeight="1"/>
    <row r="387" ht="21" customHeight="1"/>
    <row r="388" ht="21" customHeight="1"/>
    <row r="389" ht="21" customHeight="1"/>
    <row r="390" ht="21" customHeight="1"/>
    <row r="391" ht="21" customHeight="1"/>
    <row r="392" ht="21" customHeight="1"/>
    <row r="393" ht="21" customHeight="1"/>
    <row r="394" ht="21" customHeight="1"/>
    <row r="395" ht="21" customHeight="1"/>
    <row r="396" ht="21" customHeight="1"/>
    <row r="397" ht="21" customHeight="1"/>
    <row r="398" ht="21" customHeight="1"/>
    <row r="399" ht="21" customHeight="1"/>
    <row r="400" ht="21" customHeight="1"/>
    <row r="401" ht="21" customHeight="1"/>
    <row r="402" ht="21" customHeight="1"/>
    <row r="403" ht="21" customHeight="1"/>
    <row r="404" ht="21" customHeight="1"/>
    <row r="405" ht="21" customHeight="1"/>
    <row r="406" ht="21" customHeight="1"/>
    <row r="407" ht="21" customHeight="1"/>
    <row r="408" ht="21" customHeight="1"/>
    <row r="409" ht="21" customHeight="1"/>
    <row r="410" ht="21" customHeight="1"/>
    <row r="411" ht="21" customHeight="1"/>
    <row r="412" ht="21" customHeight="1"/>
    <row r="413" ht="21" customHeight="1"/>
    <row r="414" ht="21" customHeight="1"/>
    <row r="415" ht="21" customHeight="1"/>
    <row r="416" ht="21" customHeight="1"/>
    <row r="417" ht="21" customHeight="1"/>
    <row r="418" ht="21" customHeight="1"/>
    <row r="419" ht="21" customHeight="1"/>
    <row r="420" ht="21" customHeight="1"/>
    <row r="421" ht="21" customHeight="1"/>
    <row r="422" ht="21" customHeight="1"/>
    <row r="423" ht="21" customHeight="1"/>
    <row r="424" ht="21" customHeight="1"/>
    <row r="425" ht="21" customHeight="1"/>
    <row r="426" ht="21" customHeight="1"/>
    <row r="427" ht="21" customHeight="1"/>
    <row r="428" ht="21" customHeight="1"/>
    <row r="429" ht="21" customHeight="1"/>
    <row r="430" ht="21" customHeight="1"/>
    <row r="431" ht="21" customHeight="1"/>
    <row r="432" ht="21" customHeight="1"/>
    <row r="433" ht="21" customHeight="1"/>
    <row r="434" ht="21" customHeight="1"/>
    <row r="435" ht="21" customHeight="1"/>
    <row r="436" ht="21" customHeight="1"/>
    <row r="437" ht="21" customHeight="1"/>
    <row r="438" ht="21" customHeight="1"/>
    <row r="439" ht="21" customHeight="1"/>
    <row r="440" ht="21" customHeight="1"/>
    <row r="441" ht="21" customHeight="1"/>
    <row r="442" ht="21" customHeight="1"/>
    <row r="443" ht="21" customHeight="1"/>
    <row r="444" ht="21" customHeight="1"/>
    <row r="445" ht="21" customHeight="1"/>
    <row r="446" ht="21" customHeight="1"/>
    <row r="447" ht="21" customHeight="1"/>
    <row r="448" ht="21" customHeight="1"/>
    <row r="449" ht="21" customHeight="1"/>
    <row r="450" ht="21" customHeight="1"/>
    <row r="451" ht="21" customHeight="1"/>
    <row r="452" ht="21" customHeight="1"/>
    <row r="453" ht="21" customHeight="1"/>
    <row r="454" ht="21" customHeight="1"/>
    <row r="455" ht="21" customHeight="1"/>
    <row r="456" ht="21" customHeight="1"/>
    <row r="457" ht="21" customHeight="1"/>
    <row r="458" ht="21" customHeight="1"/>
    <row r="459" ht="21" customHeight="1"/>
    <row r="460" ht="21" customHeight="1"/>
    <row r="461" ht="21" customHeight="1"/>
    <row r="462" ht="21" customHeight="1"/>
    <row r="463" ht="21" customHeight="1"/>
    <row r="464" ht="21" customHeight="1"/>
    <row r="465" ht="21" customHeight="1"/>
    <row r="466" ht="21" customHeight="1"/>
    <row r="467" ht="21" customHeight="1"/>
    <row r="468" ht="21" customHeight="1"/>
    <row r="469" ht="21" customHeight="1"/>
    <row r="470" ht="21" customHeight="1"/>
    <row r="471" ht="21" customHeight="1"/>
    <row r="472" ht="21" customHeight="1"/>
    <row r="473" ht="21" customHeight="1"/>
    <row r="474" ht="21" customHeight="1"/>
    <row r="475" ht="21" customHeight="1"/>
    <row r="476" ht="21" customHeight="1"/>
    <row r="477" ht="21" customHeight="1"/>
    <row r="478" ht="21" customHeight="1"/>
    <row r="479" ht="21" customHeight="1"/>
    <row r="480" ht="21" customHeight="1"/>
    <row r="481" ht="21" customHeight="1"/>
    <row r="482" ht="21" customHeight="1"/>
    <row r="483" ht="21" customHeight="1"/>
    <row r="484" ht="21" customHeight="1"/>
    <row r="485" ht="21" customHeight="1"/>
    <row r="486" ht="21" customHeight="1"/>
    <row r="487" ht="21" customHeight="1"/>
    <row r="488" ht="21" customHeight="1"/>
    <row r="489" ht="21" customHeight="1"/>
    <row r="490" ht="21" customHeight="1"/>
    <row r="491" ht="21" customHeight="1"/>
    <row r="492" ht="21" customHeight="1"/>
    <row r="493" ht="21" customHeight="1"/>
    <row r="494" ht="21" customHeight="1"/>
    <row r="495" ht="21" customHeight="1"/>
    <row r="496" ht="21" customHeight="1"/>
    <row r="497" ht="21" customHeight="1"/>
    <row r="498" ht="21" customHeight="1"/>
    <row r="499" ht="21" customHeight="1"/>
    <row r="500" ht="21" customHeight="1"/>
    <row r="501" ht="21" customHeight="1"/>
    <row r="502" ht="21" customHeight="1"/>
    <row r="503" ht="21" customHeight="1"/>
    <row r="504" ht="21" customHeight="1"/>
    <row r="505" ht="21" customHeight="1"/>
    <row r="506" ht="21" customHeight="1"/>
    <row r="507" ht="21" customHeight="1"/>
    <row r="508" ht="21" customHeight="1"/>
    <row r="509" ht="21" customHeight="1"/>
    <row r="510" ht="21" customHeight="1"/>
    <row r="511" ht="21" customHeight="1"/>
    <row r="512" ht="21" customHeight="1"/>
    <row r="513" ht="21" customHeight="1"/>
    <row r="514" ht="21" customHeight="1"/>
    <row r="515" ht="21" customHeight="1"/>
    <row r="516" ht="21" customHeight="1"/>
    <row r="517" ht="21" customHeight="1"/>
    <row r="518" ht="21" customHeight="1"/>
    <row r="519" ht="21" customHeight="1"/>
    <row r="520" ht="21" customHeight="1"/>
    <row r="521" ht="21" customHeight="1"/>
    <row r="522" ht="21" customHeight="1"/>
    <row r="523" ht="21" customHeight="1"/>
    <row r="524" ht="21" customHeight="1"/>
    <row r="525" ht="21" customHeight="1"/>
    <row r="526" ht="21" customHeight="1"/>
    <row r="527" ht="21" customHeight="1"/>
    <row r="528" ht="21" customHeight="1"/>
    <row r="529" ht="21" customHeight="1"/>
    <row r="530" ht="21" customHeight="1"/>
    <row r="531" ht="21" customHeight="1"/>
    <row r="532" ht="21" customHeight="1"/>
    <row r="533" ht="21" customHeight="1"/>
    <row r="534" ht="21" customHeight="1"/>
    <row r="535" ht="21" customHeight="1"/>
    <row r="536" ht="21" customHeight="1"/>
    <row r="537" ht="21" customHeight="1"/>
    <row r="538" ht="21" customHeight="1"/>
    <row r="539" ht="21" customHeight="1"/>
    <row r="540" ht="21" customHeight="1"/>
    <row r="541" ht="21" customHeight="1"/>
    <row r="542" ht="21" customHeight="1"/>
    <row r="543" ht="21" customHeight="1"/>
    <row r="544" ht="21" customHeight="1"/>
    <row r="545" ht="21" customHeight="1"/>
    <row r="546" ht="21" customHeight="1"/>
    <row r="547" ht="21" customHeight="1"/>
    <row r="548" ht="21" customHeight="1"/>
    <row r="549" ht="21" customHeight="1"/>
    <row r="550" ht="21" customHeight="1"/>
    <row r="551" ht="21" customHeight="1"/>
    <row r="552" ht="21" customHeight="1"/>
    <row r="553" ht="21" customHeight="1"/>
    <row r="554" ht="21" customHeight="1"/>
    <row r="555" ht="21" customHeight="1"/>
    <row r="556" ht="21" customHeight="1"/>
    <row r="557" ht="21" customHeight="1"/>
    <row r="558" ht="21" customHeight="1"/>
    <row r="559" ht="21" customHeight="1"/>
    <row r="560" ht="21" customHeight="1"/>
    <row r="561" ht="21" customHeight="1"/>
    <row r="562" ht="21" customHeight="1"/>
    <row r="563" ht="21" customHeight="1"/>
    <row r="564" ht="21" customHeight="1"/>
    <row r="565" ht="21" customHeight="1"/>
    <row r="566" ht="21" customHeight="1"/>
    <row r="567" ht="21" customHeight="1"/>
    <row r="568" ht="21" customHeight="1"/>
    <row r="569" ht="21" customHeight="1"/>
    <row r="570" ht="21" customHeight="1"/>
    <row r="571" ht="21" customHeight="1"/>
    <row r="572" ht="21" customHeight="1"/>
    <row r="573" ht="21" customHeight="1"/>
    <row r="574" ht="21" customHeight="1"/>
    <row r="575" ht="21" customHeight="1"/>
    <row r="576" ht="21" customHeight="1"/>
    <row r="577" ht="21" customHeight="1"/>
    <row r="578" ht="21" customHeight="1"/>
    <row r="579" ht="21" customHeight="1"/>
    <row r="580" ht="21" customHeight="1"/>
    <row r="581" ht="21" customHeight="1"/>
    <row r="582" ht="21" customHeight="1"/>
    <row r="583" ht="21" customHeight="1"/>
    <row r="584" ht="21" customHeight="1"/>
    <row r="585" ht="21" customHeight="1"/>
    <row r="586" ht="21" customHeight="1"/>
    <row r="587" ht="21" customHeight="1"/>
    <row r="588" ht="21" customHeight="1"/>
    <row r="589" ht="21" customHeight="1"/>
    <row r="590" ht="21" customHeight="1"/>
    <row r="591" ht="21" customHeight="1"/>
    <row r="592" ht="21" customHeight="1"/>
    <row r="593" ht="21" customHeight="1"/>
    <row r="594" ht="21" customHeight="1"/>
    <row r="595" ht="21" customHeight="1"/>
    <row r="596" ht="21" customHeight="1"/>
    <row r="597" ht="21" customHeight="1"/>
    <row r="598" ht="21" customHeight="1"/>
    <row r="599" ht="21" customHeight="1"/>
    <row r="600" ht="21" customHeight="1"/>
    <row r="601" ht="21" customHeight="1"/>
    <row r="602" ht="21" customHeight="1"/>
    <row r="603" ht="21" customHeight="1"/>
    <row r="604" ht="21" customHeight="1"/>
    <row r="605" ht="21" customHeight="1"/>
    <row r="606" ht="21" customHeight="1"/>
    <row r="607" ht="21" customHeight="1"/>
    <row r="608" ht="21" customHeight="1"/>
    <row r="609" ht="21" customHeight="1"/>
    <row r="610" ht="21" customHeight="1"/>
    <row r="611" ht="21" customHeight="1"/>
    <row r="612" ht="21" customHeight="1"/>
    <row r="613" ht="21" customHeight="1"/>
    <row r="614" ht="21" customHeight="1"/>
    <row r="615" ht="21" customHeight="1"/>
    <row r="616" ht="21" customHeight="1"/>
    <row r="617" ht="21" customHeight="1"/>
    <row r="618" ht="21" customHeight="1"/>
    <row r="619" ht="21" customHeight="1"/>
    <row r="620" ht="21" customHeight="1"/>
    <row r="621" ht="21" customHeight="1"/>
    <row r="622" ht="21" customHeight="1"/>
    <row r="623" ht="21" customHeight="1"/>
    <row r="624" ht="21" customHeight="1"/>
    <row r="625" ht="21" customHeight="1"/>
    <row r="626" ht="21" customHeight="1"/>
    <row r="627" ht="21" customHeight="1"/>
    <row r="628" ht="21" customHeight="1"/>
    <row r="629" ht="21" customHeight="1"/>
    <row r="630" ht="21" customHeight="1"/>
    <row r="631" ht="21" customHeight="1"/>
    <row r="632" ht="21" customHeight="1"/>
    <row r="633" ht="21" customHeight="1"/>
    <row r="634" ht="21" customHeight="1"/>
    <row r="635" ht="21" customHeight="1"/>
    <row r="636" ht="21" customHeight="1"/>
    <row r="637" ht="21" customHeight="1"/>
    <row r="638" ht="21" customHeight="1"/>
    <row r="639" ht="21" customHeight="1"/>
    <row r="640" ht="21" customHeight="1"/>
    <row r="641" ht="21" customHeight="1"/>
    <row r="642" ht="21" customHeight="1"/>
    <row r="643" ht="21" customHeight="1"/>
    <row r="644" ht="21" customHeight="1"/>
    <row r="645" ht="21" customHeight="1"/>
    <row r="646" ht="21" customHeight="1"/>
    <row r="647" ht="21" customHeight="1"/>
    <row r="648" ht="21" customHeight="1"/>
    <row r="649" ht="21" customHeight="1"/>
    <row r="650" ht="21" customHeight="1"/>
    <row r="651" ht="21" customHeight="1"/>
    <row r="652" ht="21" customHeight="1"/>
    <row r="653" ht="21" customHeight="1"/>
    <row r="654" ht="21" customHeight="1"/>
    <row r="655" ht="21" customHeight="1"/>
    <row r="656" ht="21" customHeight="1"/>
    <row r="657" ht="21" customHeight="1"/>
    <row r="658" ht="21" customHeight="1"/>
    <row r="659" ht="21" customHeight="1"/>
    <row r="660" ht="21" customHeight="1"/>
    <row r="661" ht="21" customHeight="1"/>
    <row r="662" ht="21" customHeight="1"/>
    <row r="663" ht="21" customHeight="1"/>
    <row r="664" ht="21" customHeight="1"/>
    <row r="665" ht="21" customHeight="1"/>
    <row r="666" ht="21" customHeight="1"/>
    <row r="667" ht="21" customHeight="1"/>
    <row r="668" ht="21" customHeight="1"/>
    <row r="669" ht="21" customHeight="1"/>
    <row r="670" ht="21" customHeight="1"/>
    <row r="671" ht="21" customHeight="1"/>
    <row r="672" ht="21" customHeight="1"/>
    <row r="673" ht="21" customHeight="1"/>
    <row r="674" ht="21" customHeight="1"/>
    <row r="675" ht="21" customHeight="1"/>
    <row r="676" ht="21" customHeight="1"/>
    <row r="677" ht="21" customHeight="1"/>
    <row r="678" ht="21" customHeight="1"/>
    <row r="679" ht="21" customHeight="1"/>
    <row r="680" ht="21" customHeight="1"/>
    <row r="681" ht="21" customHeight="1"/>
    <row r="682" ht="21" customHeight="1"/>
    <row r="683" ht="21" customHeight="1"/>
    <row r="684" ht="21" customHeight="1"/>
    <row r="685" ht="21" customHeight="1"/>
    <row r="686" ht="21" customHeight="1"/>
    <row r="687" ht="21" customHeight="1"/>
    <row r="688" ht="21" customHeight="1"/>
    <row r="689" ht="21" customHeight="1"/>
    <row r="690" ht="21" customHeight="1"/>
    <row r="691" ht="21" customHeight="1"/>
    <row r="692" ht="21" customHeight="1"/>
    <row r="693" ht="21" customHeight="1"/>
    <row r="694" ht="21" customHeight="1"/>
    <row r="695" ht="21" customHeight="1"/>
    <row r="696" ht="21" customHeight="1"/>
    <row r="697" ht="21" customHeight="1"/>
    <row r="698" ht="21" customHeight="1"/>
    <row r="699" ht="21" customHeight="1"/>
    <row r="700" ht="21" customHeight="1"/>
    <row r="701" ht="21" customHeight="1"/>
    <row r="702" ht="21" customHeight="1"/>
    <row r="703" ht="21" customHeight="1"/>
    <row r="704" ht="21" customHeight="1"/>
    <row r="705" ht="21" customHeight="1"/>
    <row r="706" ht="21" customHeight="1"/>
    <row r="707" ht="21" customHeight="1"/>
    <row r="708" ht="21" customHeight="1"/>
    <row r="709" ht="21" customHeight="1"/>
    <row r="710" ht="21" customHeight="1"/>
    <row r="711" ht="21" customHeight="1"/>
    <row r="712" ht="21" customHeight="1"/>
    <row r="713" ht="21" customHeight="1"/>
    <row r="714" ht="21" customHeight="1"/>
    <row r="715" ht="21" customHeight="1"/>
    <row r="716" ht="21" customHeight="1"/>
    <row r="717" ht="21" customHeight="1"/>
    <row r="718" ht="21" customHeight="1"/>
    <row r="719" ht="21" customHeight="1"/>
    <row r="720" ht="21" customHeight="1"/>
    <row r="721" ht="21" customHeight="1"/>
    <row r="722" ht="21" customHeight="1"/>
    <row r="723" ht="21" customHeight="1"/>
    <row r="724" ht="21" customHeight="1"/>
    <row r="725" ht="21" customHeight="1"/>
    <row r="726" ht="21" customHeight="1"/>
    <row r="727" ht="21" customHeight="1"/>
    <row r="728" ht="21" customHeight="1"/>
    <row r="729" ht="21" customHeight="1"/>
    <row r="730" ht="21" customHeight="1"/>
    <row r="731" ht="21" customHeight="1"/>
    <row r="732" ht="21" customHeight="1"/>
    <row r="733" ht="21" customHeight="1"/>
    <row r="734" ht="21" customHeight="1"/>
    <row r="735" ht="21" customHeight="1"/>
    <row r="736" ht="21" customHeight="1"/>
    <row r="737" ht="21" customHeight="1"/>
    <row r="738" ht="21" customHeight="1"/>
    <row r="739" ht="21" customHeight="1"/>
    <row r="740" ht="21" customHeight="1"/>
    <row r="741" ht="21" customHeight="1"/>
    <row r="742" ht="21" customHeight="1"/>
    <row r="743" ht="21" customHeight="1"/>
    <row r="744" ht="21" customHeight="1"/>
    <row r="745" ht="21" customHeight="1"/>
    <row r="746" ht="21" customHeight="1"/>
    <row r="747" ht="21" customHeight="1"/>
    <row r="748" ht="21" customHeight="1"/>
    <row r="749" ht="21" customHeight="1"/>
    <row r="750" ht="21" customHeight="1"/>
    <row r="751" ht="21" customHeight="1"/>
    <row r="752" ht="21" customHeight="1"/>
    <row r="753" ht="21" customHeight="1"/>
    <row r="754" ht="21" customHeight="1"/>
    <row r="755" ht="21" customHeight="1"/>
    <row r="756" ht="21" customHeight="1"/>
    <row r="757" ht="21" customHeight="1"/>
    <row r="758" ht="21" customHeight="1"/>
    <row r="759" ht="21" customHeight="1"/>
    <row r="760" ht="21" customHeight="1"/>
    <row r="761" ht="21" customHeight="1"/>
    <row r="762" ht="21" customHeight="1"/>
    <row r="763" ht="21" customHeight="1"/>
    <row r="764" ht="21" customHeight="1"/>
    <row r="765" ht="21" customHeight="1"/>
    <row r="766" ht="21" customHeight="1"/>
    <row r="767" ht="21" customHeight="1"/>
    <row r="768" ht="21" customHeight="1"/>
    <row r="769" ht="21" customHeight="1"/>
    <row r="770" ht="21" customHeight="1"/>
    <row r="771" ht="21" customHeight="1"/>
    <row r="772" ht="21" customHeight="1"/>
    <row r="773" ht="21" customHeight="1"/>
    <row r="774" ht="21" customHeight="1"/>
    <row r="775" ht="21" customHeight="1"/>
    <row r="776" ht="21" customHeight="1"/>
    <row r="777" ht="21" customHeight="1"/>
    <row r="778" ht="21" customHeight="1"/>
    <row r="779" ht="21" customHeight="1"/>
    <row r="780" ht="21" customHeight="1"/>
    <row r="781" ht="21" customHeight="1"/>
    <row r="782" ht="21" customHeight="1"/>
    <row r="783" ht="21" customHeight="1"/>
    <row r="784" ht="21" customHeight="1"/>
    <row r="785" ht="21" customHeight="1"/>
    <row r="786" ht="21" customHeight="1"/>
    <row r="787" ht="21" customHeight="1"/>
    <row r="788" ht="21" customHeight="1"/>
    <row r="789" ht="21" customHeight="1"/>
    <row r="790" ht="21" customHeight="1"/>
    <row r="791" ht="21" customHeight="1"/>
    <row r="792" ht="21" customHeight="1"/>
    <row r="793" ht="21" customHeight="1"/>
    <row r="794" ht="21" customHeight="1"/>
    <row r="795" ht="21" customHeight="1"/>
    <row r="796" ht="21" customHeight="1"/>
    <row r="797" ht="21" customHeight="1"/>
    <row r="798" ht="21" customHeight="1"/>
    <row r="799" ht="21" customHeight="1"/>
    <row r="800" ht="21" customHeight="1"/>
    <row r="801" ht="21" customHeight="1"/>
    <row r="802" ht="21" customHeight="1"/>
    <row r="803" ht="21" customHeight="1"/>
    <row r="804" ht="21" customHeight="1"/>
    <row r="805" ht="21" customHeight="1"/>
    <row r="806" ht="21" customHeight="1"/>
    <row r="807" ht="21" customHeight="1"/>
    <row r="808" ht="21" customHeight="1"/>
    <row r="809" ht="21" customHeight="1"/>
    <row r="810" ht="21" customHeight="1"/>
    <row r="811" ht="21" customHeight="1"/>
    <row r="812" ht="21" customHeight="1"/>
    <row r="813" ht="21" customHeight="1"/>
    <row r="814" ht="21" customHeight="1"/>
    <row r="815" ht="21" customHeight="1"/>
    <row r="816" ht="21" customHeight="1"/>
    <row r="817" ht="21" customHeight="1"/>
    <row r="818" ht="21" customHeight="1"/>
    <row r="819" ht="21" customHeight="1"/>
    <row r="820" ht="21" customHeight="1"/>
    <row r="821" ht="21" customHeight="1"/>
    <row r="822" ht="21" customHeight="1"/>
    <row r="823" ht="21" customHeight="1"/>
    <row r="824" ht="21" customHeight="1"/>
    <row r="825" ht="21" customHeight="1"/>
    <row r="826" ht="21" customHeight="1"/>
    <row r="827" ht="21" customHeight="1"/>
    <row r="828" ht="21" customHeight="1"/>
    <row r="829" ht="21" customHeight="1"/>
    <row r="830" ht="21" customHeight="1"/>
    <row r="831" ht="21" customHeight="1"/>
    <row r="832" ht="21" customHeight="1"/>
    <row r="833" ht="21" customHeight="1"/>
    <row r="834" ht="21" customHeight="1"/>
    <row r="835" ht="21" customHeight="1"/>
    <row r="836" ht="21" customHeight="1"/>
    <row r="837" ht="21" customHeight="1"/>
    <row r="838" ht="21" customHeight="1"/>
    <row r="839" ht="21" customHeight="1"/>
    <row r="840" ht="21" customHeight="1"/>
    <row r="841" ht="21" customHeight="1"/>
    <row r="842" ht="21" customHeight="1"/>
    <row r="843" ht="21" customHeight="1"/>
    <row r="844" ht="21" customHeight="1"/>
    <row r="845" ht="21" customHeight="1"/>
    <row r="846" ht="21" customHeight="1"/>
    <row r="847" ht="21" customHeight="1"/>
    <row r="848" ht="21" customHeight="1"/>
    <row r="849" ht="21" customHeight="1"/>
    <row r="850" ht="21" customHeight="1"/>
    <row r="851" ht="21" customHeight="1"/>
    <row r="852" ht="21" customHeight="1"/>
    <row r="853" ht="21" customHeight="1"/>
    <row r="854" ht="21" customHeight="1"/>
    <row r="855" ht="21" customHeight="1"/>
    <row r="856" ht="21" customHeight="1"/>
    <row r="857" ht="21" customHeight="1"/>
    <row r="858" ht="21" customHeight="1"/>
    <row r="859" ht="21" customHeight="1"/>
    <row r="860" ht="21" customHeight="1"/>
    <row r="861" ht="21" customHeight="1"/>
    <row r="862" ht="21" customHeight="1"/>
    <row r="863" ht="21" customHeight="1"/>
    <row r="864" ht="21" customHeight="1"/>
    <row r="865" ht="21" customHeight="1"/>
    <row r="866" ht="21" customHeight="1"/>
    <row r="867" ht="21" customHeight="1"/>
    <row r="868" ht="21" customHeight="1"/>
    <row r="869" ht="21" customHeight="1"/>
    <row r="870" ht="21" customHeight="1"/>
    <row r="871" ht="21" customHeight="1"/>
    <row r="872" ht="21" customHeight="1"/>
    <row r="873" ht="21" customHeight="1"/>
    <row r="874" ht="21" customHeight="1"/>
    <row r="875" ht="21" customHeight="1"/>
    <row r="876" ht="21" customHeight="1"/>
    <row r="877" ht="21" customHeight="1"/>
    <row r="878" ht="21" customHeight="1"/>
    <row r="879" ht="21" customHeight="1"/>
    <row r="880" ht="21" customHeight="1"/>
    <row r="881" ht="21" customHeight="1"/>
    <row r="882" ht="21" customHeight="1"/>
    <row r="883" ht="21" customHeight="1"/>
    <row r="884" ht="21" customHeight="1"/>
    <row r="885" ht="21" customHeight="1"/>
    <row r="886" ht="21" customHeight="1"/>
    <row r="887" ht="21" customHeight="1"/>
    <row r="888" ht="21" customHeight="1"/>
    <row r="889" ht="21" customHeight="1"/>
    <row r="890" ht="21" customHeight="1"/>
    <row r="891" ht="21" customHeight="1"/>
    <row r="892" ht="21" customHeight="1"/>
    <row r="893" ht="21" customHeight="1"/>
    <row r="894" ht="21" customHeight="1"/>
    <row r="895" ht="21" customHeight="1"/>
    <row r="896" ht="21" customHeight="1"/>
    <row r="897" ht="21" customHeight="1"/>
    <row r="898" ht="21" customHeight="1"/>
    <row r="899" ht="21" customHeight="1"/>
    <row r="900" ht="21" customHeight="1"/>
    <row r="901" ht="21" customHeight="1"/>
    <row r="902" ht="21" customHeight="1"/>
    <row r="903" ht="21" customHeight="1"/>
    <row r="904" ht="21" customHeight="1"/>
    <row r="905" ht="21" customHeight="1"/>
    <row r="906" ht="21" customHeight="1"/>
    <row r="907" ht="21" customHeight="1"/>
    <row r="908" ht="21" customHeight="1"/>
    <row r="909" ht="21" customHeight="1"/>
    <row r="910" ht="21" customHeight="1"/>
    <row r="911" ht="21" customHeight="1"/>
    <row r="912" ht="21" customHeight="1"/>
    <row r="913" ht="21" customHeight="1"/>
    <row r="914" ht="21" customHeight="1"/>
    <row r="915" ht="21" customHeight="1"/>
    <row r="916" ht="21" customHeight="1"/>
    <row r="917" ht="21" customHeight="1"/>
    <row r="918" ht="21" customHeight="1"/>
    <row r="919" ht="21" customHeight="1"/>
    <row r="920" ht="21" customHeight="1"/>
    <row r="921" ht="21" customHeight="1"/>
    <row r="922" ht="21" customHeight="1"/>
    <row r="923" ht="21" customHeight="1"/>
    <row r="924" ht="21" customHeight="1"/>
    <row r="925" ht="21" customHeight="1"/>
    <row r="926" ht="21" customHeight="1"/>
    <row r="927" ht="21" customHeight="1"/>
    <row r="928" ht="21" customHeight="1"/>
    <row r="929" ht="21" customHeight="1"/>
    <row r="930" ht="21" customHeight="1"/>
    <row r="931" ht="21" customHeight="1"/>
    <row r="932" ht="21" customHeight="1"/>
    <row r="933" ht="21" customHeight="1"/>
    <row r="934" ht="21" customHeight="1"/>
    <row r="935" ht="21" customHeight="1"/>
    <row r="936" ht="21" customHeight="1"/>
    <row r="937" ht="21" customHeight="1"/>
    <row r="938" ht="21" customHeight="1"/>
    <row r="939" ht="21" customHeight="1"/>
    <row r="940" ht="21" customHeight="1"/>
    <row r="941" ht="21" customHeight="1"/>
    <row r="942" ht="21" customHeight="1"/>
    <row r="943" ht="21" customHeight="1"/>
    <row r="944" ht="21" customHeight="1"/>
    <row r="945" ht="21" customHeight="1"/>
    <row r="946" ht="21" customHeight="1"/>
    <row r="947" ht="21" customHeight="1"/>
    <row r="948" ht="21" customHeight="1"/>
    <row r="949" ht="21" customHeight="1"/>
    <row r="950" ht="21" customHeight="1"/>
    <row r="951" ht="21" customHeight="1"/>
    <row r="952" ht="21" customHeight="1"/>
    <row r="953" ht="21" customHeight="1"/>
    <row r="954" ht="21" customHeight="1"/>
    <row r="955" ht="21" customHeight="1"/>
    <row r="956" ht="21" customHeight="1"/>
    <row r="957" ht="21" customHeight="1"/>
    <row r="958" ht="21" customHeight="1"/>
    <row r="959" ht="21" customHeight="1"/>
    <row r="960" ht="21" customHeight="1"/>
    <row r="961" ht="21" customHeight="1"/>
    <row r="962" ht="21" customHeight="1"/>
    <row r="963" ht="21" customHeight="1"/>
    <row r="964" ht="21" customHeight="1"/>
    <row r="965" ht="21" customHeight="1"/>
    <row r="966" ht="21" customHeight="1"/>
    <row r="967" ht="21" customHeight="1"/>
    <row r="968" ht="21" customHeight="1"/>
    <row r="969" ht="21" customHeight="1"/>
    <row r="970" ht="21" customHeight="1"/>
    <row r="971" ht="21" customHeight="1"/>
    <row r="972" ht="21" customHeight="1"/>
    <row r="973" ht="21" customHeight="1"/>
    <row r="974" ht="21" customHeight="1"/>
    <row r="975" ht="21" customHeight="1"/>
    <row r="976" ht="21" customHeight="1"/>
    <row r="977" ht="21" customHeight="1"/>
    <row r="978" ht="21" customHeight="1"/>
  </sheetData>
  <mergeCells count="461">
    <mergeCell ref="A217:B217"/>
    <mergeCell ref="C217:E217"/>
    <mergeCell ref="A237:B237"/>
    <mergeCell ref="C237:E237"/>
    <mergeCell ref="A230:B230"/>
    <mergeCell ref="C230:E230"/>
    <mergeCell ref="A231:B231"/>
    <mergeCell ref="C231:E231"/>
    <mergeCell ref="A232:B232"/>
    <mergeCell ref="C232:E232"/>
    <mergeCell ref="A233:B233"/>
    <mergeCell ref="C233:E233"/>
    <mergeCell ref="A236:B236"/>
    <mergeCell ref="C236:E236"/>
    <mergeCell ref="A218:B218"/>
    <mergeCell ref="C218:E218"/>
    <mergeCell ref="A219:B219"/>
    <mergeCell ref="C219:E219"/>
    <mergeCell ref="C229:E229"/>
    <mergeCell ref="A220:B220"/>
    <mergeCell ref="C220:E220"/>
    <mergeCell ref="A221:B221"/>
    <mergeCell ref="C221:E221"/>
    <mergeCell ref="A222:B222"/>
    <mergeCell ref="A227:B227"/>
    <mergeCell ref="C227:E227"/>
    <mergeCell ref="A228:B228"/>
    <mergeCell ref="C228:E228"/>
    <mergeCell ref="A229:B229"/>
    <mergeCell ref="A212:B212"/>
    <mergeCell ref="C212:E212"/>
    <mergeCell ref="A213:B213"/>
    <mergeCell ref="C213:E213"/>
    <mergeCell ref="A214:B214"/>
    <mergeCell ref="C214:E214"/>
    <mergeCell ref="A215:B215"/>
    <mergeCell ref="C215:E215"/>
    <mergeCell ref="A216:B216"/>
    <mergeCell ref="C216:E216"/>
    <mergeCell ref="C222:E222"/>
    <mergeCell ref="A223:B223"/>
    <mergeCell ref="C223:E223"/>
    <mergeCell ref="A224:B224"/>
    <mergeCell ref="C224:E224"/>
    <mergeCell ref="A225:B225"/>
    <mergeCell ref="C225:E225"/>
    <mergeCell ref="A226:B226"/>
    <mergeCell ref="C226:E226"/>
    <mergeCell ref="A207:B207"/>
    <mergeCell ref="C207:E207"/>
    <mergeCell ref="A208:B208"/>
    <mergeCell ref="C208:E208"/>
    <mergeCell ref="A209:B209"/>
    <mergeCell ref="C209:E209"/>
    <mergeCell ref="A210:B210"/>
    <mergeCell ref="C210:E210"/>
    <mergeCell ref="A211:B211"/>
    <mergeCell ref="C211:E211"/>
    <mergeCell ref="A202:B202"/>
    <mergeCell ref="C202:E202"/>
    <mergeCell ref="A203:B203"/>
    <mergeCell ref="C203:E203"/>
    <mergeCell ref="A204:B204"/>
    <mergeCell ref="C204:E204"/>
    <mergeCell ref="A205:B205"/>
    <mergeCell ref="C205:E205"/>
    <mergeCell ref="A206:B206"/>
    <mergeCell ref="C206:E206"/>
    <mergeCell ref="A197:B197"/>
    <mergeCell ref="C197:E197"/>
    <mergeCell ref="A198:B198"/>
    <mergeCell ref="C198:E198"/>
    <mergeCell ref="A199:B199"/>
    <mergeCell ref="C199:E199"/>
    <mergeCell ref="A200:B200"/>
    <mergeCell ref="C200:E200"/>
    <mergeCell ref="A201:B201"/>
    <mergeCell ref="C201:E201"/>
    <mergeCell ref="A192:B192"/>
    <mergeCell ref="C192:E192"/>
    <mergeCell ref="A193:B193"/>
    <mergeCell ref="C193:E193"/>
    <mergeCell ref="A194:B194"/>
    <mergeCell ref="C194:E194"/>
    <mergeCell ref="A195:B195"/>
    <mergeCell ref="C195:E195"/>
    <mergeCell ref="A196:B196"/>
    <mergeCell ref="C196:E196"/>
    <mergeCell ref="A187:B187"/>
    <mergeCell ref="C187:E187"/>
    <mergeCell ref="A188:B188"/>
    <mergeCell ref="C188:E188"/>
    <mergeCell ref="A189:B189"/>
    <mergeCell ref="C189:E189"/>
    <mergeCell ref="A190:B190"/>
    <mergeCell ref="C190:E190"/>
    <mergeCell ref="A191:B191"/>
    <mergeCell ref="C191:E191"/>
    <mergeCell ref="A182:B182"/>
    <mergeCell ref="C182:E182"/>
    <mergeCell ref="A183:B183"/>
    <mergeCell ref="C183:E183"/>
    <mergeCell ref="A184:B184"/>
    <mergeCell ref="C184:E184"/>
    <mergeCell ref="A185:B185"/>
    <mergeCell ref="C185:E185"/>
    <mergeCell ref="A186:B186"/>
    <mergeCell ref="C186:E186"/>
    <mergeCell ref="A177:B177"/>
    <mergeCell ref="C177:E177"/>
    <mergeCell ref="A178:B178"/>
    <mergeCell ref="C178:E178"/>
    <mergeCell ref="A179:B179"/>
    <mergeCell ref="C179:E179"/>
    <mergeCell ref="A180:B180"/>
    <mergeCell ref="C180:E180"/>
    <mergeCell ref="A181:B181"/>
    <mergeCell ref="C181:E181"/>
    <mergeCell ref="A172:B172"/>
    <mergeCell ref="C172:E172"/>
    <mergeCell ref="A173:B173"/>
    <mergeCell ref="C173:E173"/>
    <mergeCell ref="A174:B174"/>
    <mergeCell ref="C174:E174"/>
    <mergeCell ref="A175:B175"/>
    <mergeCell ref="C175:E175"/>
    <mergeCell ref="A176:B176"/>
    <mergeCell ref="C176:E176"/>
    <mergeCell ref="A167:B167"/>
    <mergeCell ref="C167:E167"/>
    <mergeCell ref="A168:B168"/>
    <mergeCell ref="C168:E168"/>
    <mergeCell ref="A169:B169"/>
    <mergeCell ref="C169:E169"/>
    <mergeCell ref="A170:B170"/>
    <mergeCell ref="C170:E170"/>
    <mergeCell ref="A171:B171"/>
    <mergeCell ref="C171:E171"/>
    <mergeCell ref="A162:B162"/>
    <mergeCell ref="C162:E162"/>
    <mergeCell ref="A163:B163"/>
    <mergeCell ref="C163:E163"/>
    <mergeCell ref="A164:B164"/>
    <mergeCell ref="C164:E164"/>
    <mergeCell ref="A165:B165"/>
    <mergeCell ref="C165:E165"/>
    <mergeCell ref="A166:B166"/>
    <mergeCell ref="C166:E166"/>
    <mergeCell ref="A157:B157"/>
    <mergeCell ref="C157:E157"/>
    <mergeCell ref="A158:B158"/>
    <mergeCell ref="C158:E158"/>
    <mergeCell ref="A159:B159"/>
    <mergeCell ref="C159:E159"/>
    <mergeCell ref="A160:B160"/>
    <mergeCell ref="C160:E160"/>
    <mergeCell ref="A161:B161"/>
    <mergeCell ref="C161:E161"/>
    <mergeCell ref="A152:B152"/>
    <mergeCell ref="C152:E152"/>
    <mergeCell ref="A153:B153"/>
    <mergeCell ref="C153:E153"/>
    <mergeCell ref="A154:B154"/>
    <mergeCell ref="C154:E154"/>
    <mergeCell ref="A155:B155"/>
    <mergeCell ref="C155:E155"/>
    <mergeCell ref="A156:B156"/>
    <mergeCell ref="C156:E156"/>
    <mergeCell ref="A147:B147"/>
    <mergeCell ref="C147:E147"/>
    <mergeCell ref="A148:B148"/>
    <mergeCell ref="C148:E148"/>
    <mergeCell ref="A149:B149"/>
    <mergeCell ref="C149:E149"/>
    <mergeCell ref="A150:B150"/>
    <mergeCell ref="C150:E150"/>
    <mergeCell ref="A151:B151"/>
    <mergeCell ref="C151:E151"/>
    <mergeCell ref="G136:G137"/>
    <mergeCell ref="I136:I137"/>
    <mergeCell ref="H136:H137"/>
    <mergeCell ref="A136:B137"/>
    <mergeCell ref="C136:E137"/>
    <mergeCell ref="F136:F137"/>
    <mergeCell ref="A145:B145"/>
    <mergeCell ref="C145:E145"/>
    <mergeCell ref="A146:B146"/>
    <mergeCell ref="C146:E146"/>
    <mergeCell ref="A141:B141"/>
    <mergeCell ref="C141:E141"/>
    <mergeCell ref="A142:B142"/>
    <mergeCell ref="C142:E142"/>
    <mergeCell ref="A143:B143"/>
    <mergeCell ref="C143:E143"/>
    <mergeCell ref="A144:B144"/>
    <mergeCell ref="C144:E144"/>
    <mergeCell ref="A138:B138"/>
    <mergeCell ref="A139:B139"/>
    <mergeCell ref="A140:B140"/>
    <mergeCell ref="C140:E140"/>
    <mergeCell ref="C138:E138"/>
    <mergeCell ref="C139:E139"/>
    <mergeCell ref="T136:T137"/>
    <mergeCell ref="S136:S137"/>
    <mergeCell ref="J128:Z128"/>
    <mergeCell ref="R136:R137"/>
    <mergeCell ref="J121:Z121"/>
    <mergeCell ref="J126:Z126"/>
    <mergeCell ref="J127:Z127"/>
    <mergeCell ref="O136:O137"/>
    <mergeCell ref="P136:P137"/>
    <mergeCell ref="U136:U137"/>
    <mergeCell ref="Z136:Z137"/>
    <mergeCell ref="Y136:Y137"/>
    <mergeCell ref="V136:V137"/>
    <mergeCell ref="X136:X137"/>
    <mergeCell ref="W136:W137"/>
    <mergeCell ref="Q136:Q137"/>
    <mergeCell ref="J136:J137"/>
    <mergeCell ref="K136:K137"/>
    <mergeCell ref="N136:N137"/>
    <mergeCell ref="L136:L137"/>
    <mergeCell ref="M136:M137"/>
    <mergeCell ref="A132:Z135"/>
    <mergeCell ref="A130:Z131"/>
    <mergeCell ref="A129:Z129"/>
    <mergeCell ref="X67:Z69"/>
    <mergeCell ref="W78:Z79"/>
    <mergeCell ref="A77:Z77"/>
    <mergeCell ref="A78:D79"/>
    <mergeCell ref="X96:Z96"/>
    <mergeCell ref="X93:Z93"/>
    <mergeCell ref="C126:I126"/>
    <mergeCell ref="A127:I127"/>
    <mergeCell ref="A128:I128"/>
    <mergeCell ref="A126:B126"/>
    <mergeCell ref="A122:B122"/>
    <mergeCell ref="A119:B119"/>
    <mergeCell ref="A123:B123"/>
    <mergeCell ref="A120:B120"/>
    <mergeCell ref="A121:B121"/>
    <mergeCell ref="C125:I125"/>
    <mergeCell ref="A124:B124"/>
    <mergeCell ref="C124:I124"/>
    <mergeCell ref="M80:R80"/>
    <mergeCell ref="A81:Z81"/>
    <mergeCell ref="L99:Q99"/>
    <mergeCell ref="X99:Z99"/>
    <mergeCell ref="L97:Q97"/>
    <mergeCell ref="L98:Q98"/>
    <mergeCell ref="X89:Z89"/>
    <mergeCell ref="E89:G89"/>
    <mergeCell ref="H88:K88"/>
    <mergeCell ref="H87:K87"/>
    <mergeCell ref="J124:Z124"/>
    <mergeCell ref="J123:Z123"/>
    <mergeCell ref="J119:Z119"/>
    <mergeCell ref="J120:Z120"/>
    <mergeCell ref="J105:Z105"/>
    <mergeCell ref="J104:Z104"/>
    <mergeCell ref="F104:I104"/>
    <mergeCell ref="F105:I105"/>
    <mergeCell ref="J107:Z107"/>
    <mergeCell ref="J106:Z106"/>
    <mergeCell ref="E94:G94"/>
    <mergeCell ref="E95:G95"/>
    <mergeCell ref="H95:K95"/>
    <mergeCell ref="E96:G96"/>
    <mergeCell ref="E97:G97"/>
    <mergeCell ref="X94:Z94"/>
    <mergeCell ref="X92:Z92"/>
    <mergeCell ref="A41:C41"/>
    <mergeCell ref="A42:Z42"/>
    <mergeCell ref="A125:B125"/>
    <mergeCell ref="C119:I119"/>
    <mergeCell ref="C120:I120"/>
    <mergeCell ref="C122:I122"/>
    <mergeCell ref="C123:I123"/>
    <mergeCell ref="C118:I118"/>
    <mergeCell ref="C117:I117"/>
    <mergeCell ref="C121:I121"/>
    <mergeCell ref="A114:Z115"/>
    <mergeCell ref="C116:I116"/>
    <mergeCell ref="J125:Z125"/>
    <mergeCell ref="J122:Z122"/>
    <mergeCell ref="A118:B118"/>
    <mergeCell ref="A117:B117"/>
    <mergeCell ref="J117:Z117"/>
    <mergeCell ref="J118:Z118"/>
    <mergeCell ref="A113:Z113"/>
    <mergeCell ref="A112:Z112"/>
    <mergeCell ref="A116:B116"/>
    <mergeCell ref="J116:Z116"/>
    <mergeCell ref="J108:Z108"/>
    <mergeCell ref="J109:Z109"/>
    <mergeCell ref="A109:B109"/>
    <mergeCell ref="F109:I109"/>
    <mergeCell ref="C109:E109"/>
    <mergeCell ref="A104:B104"/>
    <mergeCell ref="C104:E104"/>
    <mergeCell ref="A105:B105"/>
    <mergeCell ref="F106:I106"/>
    <mergeCell ref="A111:I111"/>
    <mergeCell ref="A110:I110"/>
    <mergeCell ref="C107:E107"/>
    <mergeCell ref="F107:I107"/>
    <mergeCell ref="A107:B107"/>
    <mergeCell ref="A108:B108"/>
    <mergeCell ref="A106:B106"/>
    <mergeCell ref="C106:E106"/>
    <mergeCell ref="X91:Z91"/>
    <mergeCell ref="X95:Z95"/>
    <mergeCell ref="X97:Z97"/>
    <mergeCell ref="A98:D98"/>
    <mergeCell ref="A99:D99"/>
    <mergeCell ref="A100:Z100"/>
    <mergeCell ref="A101:Z101"/>
    <mergeCell ref="A102:Z103"/>
    <mergeCell ref="B95:D95"/>
    <mergeCell ref="B96:D96"/>
    <mergeCell ref="B97:D97"/>
    <mergeCell ref="E98:G98"/>
    <mergeCell ref="E99:G99"/>
    <mergeCell ref="X98:Z98"/>
    <mergeCell ref="H93:K93"/>
    <mergeCell ref="H99:K99"/>
    <mergeCell ref="H97:K97"/>
    <mergeCell ref="H98:K98"/>
    <mergeCell ref="B94:D94"/>
    <mergeCell ref="L95:Q95"/>
    <mergeCell ref="H94:K94"/>
    <mergeCell ref="L94:Q94"/>
    <mergeCell ref="H91:K91"/>
    <mergeCell ref="E92:G92"/>
    <mergeCell ref="E90:G90"/>
    <mergeCell ref="E91:G91"/>
    <mergeCell ref="L93:Q93"/>
    <mergeCell ref="E93:G93"/>
    <mergeCell ref="L92:Q92"/>
    <mergeCell ref="H92:K92"/>
    <mergeCell ref="B93:D93"/>
    <mergeCell ref="A13:Z13"/>
    <mergeCell ref="I78:L79"/>
    <mergeCell ref="A64:Z66"/>
    <mergeCell ref="A67:W69"/>
    <mergeCell ref="R46:Z47"/>
    <mergeCell ref="A54:Z55"/>
    <mergeCell ref="A53:Z53"/>
    <mergeCell ref="X52:Z52"/>
    <mergeCell ref="X90:Z90"/>
    <mergeCell ref="S80:V80"/>
    <mergeCell ref="W80:Z80"/>
    <mergeCell ref="E88:G88"/>
    <mergeCell ref="G78:H79"/>
    <mergeCell ref="X87:Z87"/>
    <mergeCell ref="X88:Z88"/>
    <mergeCell ref="L89:Q89"/>
    <mergeCell ref="A80:D80"/>
    <mergeCell ref="A82:Z83"/>
    <mergeCell ref="A84:Z84"/>
    <mergeCell ref="A35:C35"/>
    <mergeCell ref="A36:C36"/>
    <mergeCell ref="A34:C34"/>
    <mergeCell ref="S36:X36"/>
    <mergeCell ref="R48:W48"/>
    <mergeCell ref="J34:R34"/>
    <mergeCell ref="A14:Z15"/>
    <mergeCell ref="G19:I19"/>
    <mergeCell ref="X19:Z19"/>
    <mergeCell ref="A29:C29"/>
    <mergeCell ref="A85:Z86"/>
    <mergeCell ref="I80:L80"/>
    <mergeCell ref="L90:Q90"/>
    <mergeCell ref="B91:D91"/>
    <mergeCell ref="B90:D90"/>
    <mergeCell ref="H90:K90"/>
    <mergeCell ref="A37:H37"/>
    <mergeCell ref="X48:Z48"/>
    <mergeCell ref="A43:Z44"/>
    <mergeCell ref="A45:Z45"/>
    <mergeCell ref="X51:Z51"/>
    <mergeCell ref="R51:W51"/>
    <mergeCell ref="A46:Q47"/>
    <mergeCell ref="R87:W99"/>
    <mergeCell ref="L87:Q87"/>
    <mergeCell ref="L88:Q88"/>
    <mergeCell ref="L91:Q91"/>
    <mergeCell ref="H96:K96"/>
    <mergeCell ref="L96:Q96"/>
    <mergeCell ref="S34:X34"/>
    <mergeCell ref="I37:Z41"/>
    <mergeCell ref="J35:R35"/>
    <mergeCell ref="R49:W49"/>
    <mergeCell ref="X49:Z49"/>
    <mergeCell ref="A1:Z10"/>
    <mergeCell ref="A11:Z12"/>
    <mergeCell ref="A23:Z23"/>
    <mergeCell ref="J33:R33"/>
    <mergeCell ref="I27:Z31"/>
    <mergeCell ref="J32:X32"/>
    <mergeCell ref="S33:X33"/>
    <mergeCell ref="A33:C33"/>
    <mergeCell ref="Y32:Z36"/>
    <mergeCell ref="S35:X35"/>
    <mergeCell ref="J36:R36"/>
    <mergeCell ref="I32:I36"/>
    <mergeCell ref="A31:C31"/>
    <mergeCell ref="A32:C32"/>
    <mergeCell ref="A27:H27"/>
    <mergeCell ref="A28:C28"/>
    <mergeCell ref="A25:Z25"/>
    <mergeCell ref="A26:Z26"/>
    <mergeCell ref="A20:Z20"/>
    <mergeCell ref="A30:C30"/>
    <mergeCell ref="A38:C38"/>
    <mergeCell ref="A39:C39"/>
    <mergeCell ref="A40:C40"/>
    <mergeCell ref="R50:W50"/>
    <mergeCell ref="X50:Z50"/>
    <mergeCell ref="A16:Z17"/>
    <mergeCell ref="B19:E19"/>
    <mergeCell ref="A234:B234"/>
    <mergeCell ref="C234:E234"/>
    <mergeCell ref="U19:W19"/>
    <mergeCell ref="A21:Z22"/>
    <mergeCell ref="A18:Z18"/>
    <mergeCell ref="B24:E24"/>
    <mergeCell ref="G24:I24"/>
    <mergeCell ref="J24:T24"/>
    <mergeCell ref="U24:W24"/>
    <mergeCell ref="X24:Z24"/>
    <mergeCell ref="J19:T19"/>
    <mergeCell ref="H89:K89"/>
    <mergeCell ref="E87:G87"/>
    <mergeCell ref="B87:D87"/>
    <mergeCell ref="B88:D88"/>
    <mergeCell ref="B89:D89"/>
    <mergeCell ref="A235:B235"/>
    <mergeCell ref="C235:E235"/>
    <mergeCell ref="A56:Z60"/>
    <mergeCell ref="A61:Z61"/>
    <mergeCell ref="A62:Z63"/>
    <mergeCell ref="R52:W52"/>
    <mergeCell ref="E80:F80"/>
    <mergeCell ref="G80:H80"/>
    <mergeCell ref="M78:R79"/>
    <mergeCell ref="S78:V79"/>
    <mergeCell ref="E78:F79"/>
    <mergeCell ref="E74:E76"/>
    <mergeCell ref="A70:Z70"/>
    <mergeCell ref="J73:Z73"/>
    <mergeCell ref="A71:Z72"/>
    <mergeCell ref="B73:F73"/>
    <mergeCell ref="G73:I73"/>
    <mergeCell ref="A48:Q52"/>
    <mergeCell ref="B92:D92"/>
    <mergeCell ref="J111:Z111"/>
    <mergeCell ref="J110:Z110"/>
    <mergeCell ref="C108:E108"/>
    <mergeCell ref="F108:I108"/>
    <mergeCell ref="C105:E105"/>
  </mergeCells>
  <dataValidations count="2">
    <dataValidation type="list" allowBlank="1" showErrorMessage="1" sqref="F19 S34 D34:H35" xr:uid="{00000000-0002-0000-0B00-000000000000}">
      <formula1>"Yes,No"</formula1>
    </dataValidation>
    <dataValidation type="list" allowBlank="1" showErrorMessage="1" sqref="X48:X52" xr:uid="{00000000-0002-0000-0B00-000001000000}">
      <formula1>"Yes/No?,Yes,No"</formula1>
    </dataValidation>
  </dataValidations>
  <pageMargins left="0.7" right="0.7" top="0.75" bottom="0.75" header="0.3" footer="0.3"/>
  <pageSetup scale="16" orientation="portrait" horizontalDpi="1200" verticalDpi="1200" r:id="rId1"/>
  <colBreaks count="1" manualBreakCount="1">
    <brk id="2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218" r:id="rId4" name="Check Box 50">
              <controlPr defaultSize="0" autoFill="0" autoLine="0" autoPict="0">
                <anchor moveWithCells="1">
                  <from>
                    <xdr:col>23</xdr:col>
                    <xdr:colOff>12700</xdr:colOff>
                    <xdr:row>66</xdr:row>
                    <xdr:rowOff>0</xdr:rowOff>
                  </from>
                  <to>
                    <xdr:col>25</xdr:col>
                    <xdr:colOff>279400</xdr:colOff>
                    <xdr:row>69</xdr:row>
                    <xdr:rowOff>12700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80FF"/>
  </sheetPr>
  <dimension ref="A1:Z978"/>
  <sheetViews>
    <sheetView view="pageBreakPreview" zoomScale="90" zoomScaleNormal="100" zoomScaleSheetLayoutView="100" workbookViewId="0">
      <selection activeCell="C136" sqref="C136:E137"/>
    </sheetView>
  </sheetViews>
  <sheetFormatPr baseColWidth="10" defaultColWidth="13.5" defaultRowHeight="15" customHeight="1"/>
  <cols>
    <col min="1" max="9" width="11" customWidth="1"/>
    <col min="10" max="26" width="3.83203125" customWidth="1"/>
  </cols>
  <sheetData>
    <row r="1" spans="1:26" ht="15" customHeight="1">
      <c r="A1" s="478"/>
      <c r="B1" s="129"/>
      <c r="C1" s="129"/>
      <c r="D1" s="129"/>
      <c r="E1" s="129"/>
      <c r="F1" s="129"/>
      <c r="G1" s="129"/>
      <c r="H1" s="129"/>
      <c r="I1" s="129"/>
      <c r="J1" s="129"/>
      <c r="K1" s="129"/>
      <c r="L1" s="129"/>
      <c r="M1" s="129"/>
      <c r="N1" s="129"/>
      <c r="O1" s="129"/>
      <c r="P1" s="129"/>
      <c r="Q1" s="129"/>
      <c r="R1" s="129"/>
      <c r="S1" s="129"/>
      <c r="T1" s="129"/>
      <c r="U1" s="129"/>
      <c r="V1" s="129"/>
      <c r="W1" s="129"/>
      <c r="X1" s="129"/>
      <c r="Y1" s="129"/>
      <c r="Z1" s="269"/>
    </row>
    <row r="2" spans="1:26" ht="15" customHeight="1">
      <c r="A2" s="130"/>
      <c r="B2" s="133"/>
      <c r="C2" s="133"/>
      <c r="D2" s="133"/>
      <c r="E2" s="133"/>
      <c r="F2" s="133"/>
      <c r="G2" s="133"/>
      <c r="H2" s="133"/>
      <c r="I2" s="133"/>
      <c r="J2" s="133"/>
      <c r="K2" s="133"/>
      <c r="L2" s="133"/>
      <c r="M2" s="133"/>
      <c r="N2" s="133"/>
      <c r="O2" s="133"/>
      <c r="P2" s="133"/>
      <c r="Q2" s="133"/>
      <c r="R2" s="133"/>
      <c r="S2" s="133"/>
      <c r="T2" s="133"/>
      <c r="U2" s="133"/>
      <c r="V2" s="133"/>
      <c r="W2" s="133"/>
      <c r="X2" s="133"/>
      <c r="Y2" s="133"/>
      <c r="Z2" s="281"/>
    </row>
    <row r="3" spans="1:26" ht="15.75" customHeight="1">
      <c r="A3" s="130"/>
      <c r="B3" s="133"/>
      <c r="C3" s="133"/>
      <c r="D3" s="133"/>
      <c r="E3" s="133"/>
      <c r="F3" s="133"/>
      <c r="G3" s="133"/>
      <c r="H3" s="133"/>
      <c r="I3" s="133"/>
      <c r="J3" s="133"/>
      <c r="K3" s="133"/>
      <c r="L3" s="133"/>
      <c r="M3" s="133"/>
      <c r="N3" s="133"/>
      <c r="O3" s="133"/>
      <c r="P3" s="133"/>
      <c r="Q3" s="133"/>
      <c r="R3" s="133"/>
      <c r="S3" s="133"/>
      <c r="T3" s="133"/>
      <c r="U3" s="133"/>
      <c r="V3" s="133"/>
      <c r="W3" s="133"/>
      <c r="X3" s="133"/>
      <c r="Y3" s="133"/>
      <c r="Z3" s="281"/>
    </row>
    <row r="4" spans="1:26" ht="15.75" customHeight="1">
      <c r="A4" s="130"/>
      <c r="B4" s="133"/>
      <c r="C4" s="133"/>
      <c r="D4" s="133"/>
      <c r="E4" s="133"/>
      <c r="F4" s="133"/>
      <c r="G4" s="133"/>
      <c r="H4" s="133"/>
      <c r="I4" s="133"/>
      <c r="J4" s="133"/>
      <c r="K4" s="133"/>
      <c r="L4" s="133"/>
      <c r="M4" s="133"/>
      <c r="N4" s="133"/>
      <c r="O4" s="133"/>
      <c r="P4" s="133"/>
      <c r="Q4" s="133"/>
      <c r="R4" s="133"/>
      <c r="S4" s="133"/>
      <c r="T4" s="133"/>
      <c r="U4" s="133"/>
      <c r="V4" s="133"/>
      <c r="W4" s="133"/>
      <c r="X4" s="133"/>
      <c r="Y4" s="133"/>
      <c r="Z4" s="281"/>
    </row>
    <row r="5" spans="1:26" ht="15.75" customHeight="1">
      <c r="A5" s="130"/>
      <c r="B5" s="133"/>
      <c r="C5" s="133"/>
      <c r="D5" s="133"/>
      <c r="E5" s="133"/>
      <c r="F5" s="133"/>
      <c r="G5" s="133"/>
      <c r="H5" s="133"/>
      <c r="I5" s="133"/>
      <c r="J5" s="133"/>
      <c r="K5" s="133"/>
      <c r="L5" s="133"/>
      <c r="M5" s="133"/>
      <c r="N5" s="133"/>
      <c r="O5" s="133"/>
      <c r="P5" s="133"/>
      <c r="Q5" s="133"/>
      <c r="R5" s="133"/>
      <c r="S5" s="133"/>
      <c r="T5" s="133"/>
      <c r="U5" s="133"/>
      <c r="V5" s="133"/>
      <c r="W5" s="133"/>
      <c r="X5" s="133"/>
      <c r="Y5" s="133"/>
      <c r="Z5" s="281"/>
    </row>
    <row r="6" spans="1:26" ht="15.75" customHeight="1">
      <c r="A6" s="130"/>
      <c r="B6" s="133"/>
      <c r="C6" s="133"/>
      <c r="D6" s="133"/>
      <c r="E6" s="133"/>
      <c r="F6" s="133"/>
      <c r="G6" s="133"/>
      <c r="H6" s="133"/>
      <c r="I6" s="133"/>
      <c r="J6" s="133"/>
      <c r="K6" s="133"/>
      <c r="L6" s="133"/>
      <c r="M6" s="133"/>
      <c r="N6" s="133"/>
      <c r="O6" s="133"/>
      <c r="P6" s="133"/>
      <c r="Q6" s="133"/>
      <c r="R6" s="133"/>
      <c r="S6" s="133"/>
      <c r="T6" s="133"/>
      <c r="U6" s="133"/>
      <c r="V6" s="133"/>
      <c r="W6" s="133"/>
      <c r="X6" s="133"/>
      <c r="Y6" s="133"/>
      <c r="Z6" s="281"/>
    </row>
    <row r="7" spans="1:26" ht="15.75" customHeight="1">
      <c r="A7" s="130"/>
      <c r="B7" s="133"/>
      <c r="C7" s="133"/>
      <c r="D7" s="133"/>
      <c r="E7" s="133"/>
      <c r="F7" s="133"/>
      <c r="G7" s="133"/>
      <c r="H7" s="133"/>
      <c r="I7" s="133"/>
      <c r="J7" s="133"/>
      <c r="K7" s="133"/>
      <c r="L7" s="133"/>
      <c r="M7" s="133"/>
      <c r="N7" s="133"/>
      <c r="O7" s="133"/>
      <c r="P7" s="133"/>
      <c r="Q7" s="133"/>
      <c r="R7" s="133"/>
      <c r="S7" s="133"/>
      <c r="T7" s="133"/>
      <c r="U7" s="133"/>
      <c r="V7" s="133"/>
      <c r="W7" s="133"/>
      <c r="X7" s="133"/>
      <c r="Y7" s="133"/>
      <c r="Z7" s="281"/>
    </row>
    <row r="8" spans="1:26" ht="15.75" customHeight="1">
      <c r="A8" s="130"/>
      <c r="B8" s="133"/>
      <c r="C8" s="133"/>
      <c r="D8" s="133"/>
      <c r="E8" s="133"/>
      <c r="F8" s="133"/>
      <c r="G8" s="133"/>
      <c r="H8" s="133"/>
      <c r="I8" s="133"/>
      <c r="J8" s="133"/>
      <c r="K8" s="133"/>
      <c r="L8" s="133"/>
      <c r="M8" s="133"/>
      <c r="N8" s="133"/>
      <c r="O8" s="133"/>
      <c r="P8" s="133"/>
      <c r="Q8" s="133"/>
      <c r="R8" s="133"/>
      <c r="S8" s="133"/>
      <c r="T8" s="133"/>
      <c r="U8" s="133"/>
      <c r="V8" s="133"/>
      <c r="W8" s="133"/>
      <c r="X8" s="133"/>
      <c r="Y8" s="133"/>
      <c r="Z8" s="281"/>
    </row>
    <row r="9" spans="1:26" ht="15.75" customHeight="1">
      <c r="A9" s="130"/>
      <c r="B9" s="133"/>
      <c r="C9" s="133"/>
      <c r="D9" s="133"/>
      <c r="E9" s="133"/>
      <c r="F9" s="133"/>
      <c r="G9" s="133"/>
      <c r="H9" s="133"/>
      <c r="I9" s="133"/>
      <c r="J9" s="133"/>
      <c r="K9" s="133"/>
      <c r="L9" s="133"/>
      <c r="M9" s="133"/>
      <c r="N9" s="133"/>
      <c r="O9" s="133"/>
      <c r="P9" s="133"/>
      <c r="Q9" s="133"/>
      <c r="R9" s="133"/>
      <c r="S9" s="133"/>
      <c r="T9" s="133"/>
      <c r="U9" s="133"/>
      <c r="V9" s="133"/>
      <c r="W9" s="133"/>
      <c r="X9" s="133"/>
      <c r="Y9" s="133"/>
      <c r="Z9" s="281"/>
    </row>
    <row r="10" spans="1:26" ht="12" customHeight="1">
      <c r="A10" s="270"/>
      <c r="B10" s="271"/>
      <c r="C10" s="271"/>
      <c r="D10" s="271"/>
      <c r="E10" s="271"/>
      <c r="F10" s="271"/>
      <c r="G10" s="271"/>
      <c r="H10" s="271"/>
      <c r="I10" s="271"/>
      <c r="J10" s="271"/>
      <c r="K10" s="271"/>
      <c r="L10" s="271"/>
      <c r="M10" s="271"/>
      <c r="N10" s="271"/>
      <c r="O10" s="271"/>
      <c r="P10" s="271"/>
      <c r="Q10" s="271"/>
      <c r="R10" s="271"/>
      <c r="S10" s="271"/>
      <c r="T10" s="271"/>
      <c r="U10" s="271"/>
      <c r="V10" s="271"/>
      <c r="W10" s="271"/>
      <c r="X10" s="271"/>
      <c r="Y10" s="271"/>
      <c r="Z10" s="272"/>
    </row>
    <row r="11" spans="1:26" ht="15.75" customHeight="1">
      <c r="A11" s="505" t="s">
        <v>95</v>
      </c>
      <c r="B11" s="129"/>
      <c r="C11" s="129"/>
      <c r="D11" s="129"/>
      <c r="E11" s="129"/>
      <c r="F11" s="129"/>
      <c r="G11" s="129"/>
      <c r="H11" s="129"/>
      <c r="I11" s="129"/>
      <c r="J11" s="129"/>
      <c r="K11" s="129"/>
      <c r="L11" s="129"/>
      <c r="M11" s="129"/>
      <c r="N11" s="129"/>
      <c r="O11" s="129"/>
      <c r="P11" s="129"/>
      <c r="Q11" s="129"/>
      <c r="R11" s="129"/>
      <c r="S11" s="129"/>
      <c r="T11" s="129"/>
      <c r="U11" s="129"/>
      <c r="V11" s="129"/>
      <c r="W11" s="129"/>
      <c r="X11" s="129"/>
      <c r="Y11" s="129"/>
      <c r="Z11" s="269"/>
    </row>
    <row r="12" spans="1:26" ht="15.75" customHeight="1">
      <c r="A12" s="270"/>
      <c r="B12" s="271"/>
      <c r="C12" s="271"/>
      <c r="D12" s="271"/>
      <c r="E12" s="271"/>
      <c r="F12" s="271"/>
      <c r="G12" s="271"/>
      <c r="H12" s="271"/>
      <c r="I12" s="271"/>
      <c r="J12" s="271"/>
      <c r="K12" s="271"/>
      <c r="L12" s="271"/>
      <c r="M12" s="271"/>
      <c r="N12" s="271"/>
      <c r="O12" s="271"/>
      <c r="P12" s="271"/>
      <c r="Q12" s="271"/>
      <c r="R12" s="271"/>
      <c r="S12" s="271"/>
      <c r="T12" s="271"/>
      <c r="U12" s="271"/>
      <c r="V12" s="271"/>
      <c r="W12" s="271"/>
      <c r="X12" s="271"/>
      <c r="Y12" s="271"/>
      <c r="Z12" s="272"/>
    </row>
    <row r="13" spans="1:26" ht="15.75" customHeight="1">
      <c r="A13" s="277" t="s">
        <v>144</v>
      </c>
      <c r="B13" s="278"/>
      <c r="C13" s="278"/>
      <c r="D13" s="278"/>
      <c r="E13" s="278"/>
      <c r="F13" s="278"/>
      <c r="G13" s="278"/>
      <c r="H13" s="278"/>
      <c r="I13" s="278"/>
      <c r="J13" s="278"/>
      <c r="K13" s="278"/>
      <c r="L13" s="278"/>
      <c r="M13" s="278"/>
      <c r="N13" s="278"/>
      <c r="O13" s="278"/>
      <c r="P13" s="278"/>
      <c r="Q13" s="278"/>
      <c r="R13" s="278"/>
      <c r="S13" s="278"/>
      <c r="T13" s="278"/>
      <c r="U13" s="278"/>
      <c r="V13" s="278"/>
      <c r="W13" s="278"/>
      <c r="X13" s="278"/>
      <c r="Y13" s="278"/>
      <c r="Z13" s="261"/>
    </row>
    <row r="14" spans="1:26" ht="15.75" customHeight="1">
      <c r="A14" s="297" t="str">
        <f>'Club Administration'!A12</f>
        <v>School Name</v>
      </c>
      <c r="B14" s="298"/>
      <c r="C14" s="298"/>
      <c r="D14" s="298"/>
      <c r="E14" s="298"/>
      <c r="F14" s="298"/>
      <c r="G14" s="298"/>
      <c r="H14" s="298"/>
      <c r="I14" s="298"/>
      <c r="J14" s="298"/>
      <c r="K14" s="298"/>
      <c r="L14" s="298"/>
      <c r="M14" s="298"/>
      <c r="N14" s="298"/>
      <c r="O14" s="298"/>
      <c r="P14" s="298"/>
      <c r="Q14" s="298"/>
      <c r="R14" s="298"/>
      <c r="S14" s="298"/>
      <c r="T14" s="298"/>
      <c r="U14" s="298"/>
      <c r="V14" s="298"/>
      <c r="W14" s="298"/>
      <c r="X14" s="298"/>
      <c r="Y14" s="298"/>
      <c r="Z14" s="299"/>
    </row>
    <row r="15" spans="1:26" ht="15.75" customHeight="1">
      <c r="A15" s="300"/>
      <c r="B15" s="301"/>
      <c r="C15" s="301"/>
      <c r="D15" s="301"/>
      <c r="E15" s="301"/>
      <c r="F15" s="301"/>
      <c r="G15" s="301"/>
      <c r="H15" s="301"/>
      <c r="I15" s="301"/>
      <c r="J15" s="301"/>
      <c r="K15" s="301"/>
      <c r="L15" s="301"/>
      <c r="M15" s="301"/>
      <c r="N15" s="301"/>
      <c r="O15" s="301"/>
      <c r="P15" s="301"/>
      <c r="Q15" s="301"/>
      <c r="R15" s="301"/>
      <c r="S15" s="301"/>
      <c r="T15" s="301"/>
      <c r="U15" s="301"/>
      <c r="V15" s="301"/>
      <c r="W15" s="301"/>
      <c r="X15" s="301"/>
      <c r="Y15" s="301"/>
      <c r="Z15" s="302"/>
    </row>
    <row r="16" spans="1:26" ht="15.75" customHeight="1">
      <c r="A16" s="303" t="str">
        <f>'Club Administration'!A14</f>
        <v>Select Division</v>
      </c>
      <c r="B16" s="298"/>
      <c r="C16" s="298"/>
      <c r="D16" s="298"/>
      <c r="E16" s="298"/>
      <c r="F16" s="298"/>
      <c r="G16" s="298"/>
      <c r="H16" s="298"/>
      <c r="I16" s="298"/>
      <c r="J16" s="298"/>
      <c r="K16" s="298"/>
      <c r="L16" s="298"/>
      <c r="M16" s="298"/>
      <c r="N16" s="298"/>
      <c r="O16" s="298"/>
      <c r="P16" s="298"/>
      <c r="Q16" s="298"/>
      <c r="R16" s="298"/>
      <c r="S16" s="298"/>
      <c r="T16" s="298"/>
      <c r="U16" s="298"/>
      <c r="V16" s="298"/>
      <c r="W16" s="298"/>
      <c r="X16" s="298"/>
      <c r="Y16" s="298"/>
      <c r="Z16" s="299"/>
    </row>
    <row r="17" spans="1:26" ht="15.75" customHeight="1">
      <c r="A17" s="300"/>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2"/>
    </row>
    <row r="18" spans="1:26" ht="15.75" customHeight="1">
      <c r="A18" s="421" t="s">
        <v>145</v>
      </c>
      <c r="B18" s="278"/>
      <c r="C18" s="278"/>
      <c r="D18" s="278"/>
      <c r="E18" s="278"/>
      <c r="F18" s="278"/>
      <c r="G18" s="278"/>
      <c r="H18" s="278"/>
      <c r="I18" s="278"/>
      <c r="J18" s="278"/>
      <c r="K18" s="278"/>
      <c r="L18" s="278"/>
      <c r="M18" s="278"/>
      <c r="N18" s="278"/>
      <c r="O18" s="278"/>
      <c r="P18" s="278"/>
      <c r="Q18" s="278"/>
      <c r="R18" s="278"/>
      <c r="S18" s="278"/>
      <c r="T18" s="278"/>
      <c r="U18" s="278"/>
      <c r="V18" s="278"/>
      <c r="W18" s="278"/>
      <c r="X18" s="278"/>
      <c r="Y18" s="278"/>
      <c r="Z18" s="261"/>
    </row>
    <row r="19" spans="1:26" ht="15.75" customHeight="1">
      <c r="A19" s="56"/>
      <c r="B19" s="267" t="s">
        <v>146</v>
      </c>
      <c r="C19" s="278"/>
      <c r="D19" s="278"/>
      <c r="E19" s="278"/>
      <c r="F19" s="2" t="s">
        <v>147</v>
      </c>
      <c r="G19" s="320"/>
      <c r="H19" s="278"/>
      <c r="I19" s="261"/>
      <c r="J19" s="267" t="s">
        <v>148</v>
      </c>
      <c r="K19" s="278"/>
      <c r="L19" s="278"/>
      <c r="M19" s="278"/>
      <c r="N19" s="278"/>
      <c r="O19" s="278"/>
      <c r="P19" s="278"/>
      <c r="Q19" s="278"/>
      <c r="R19" s="278"/>
      <c r="S19" s="278"/>
      <c r="T19" s="261"/>
      <c r="U19" s="477" t="s">
        <v>149</v>
      </c>
      <c r="V19" s="278"/>
      <c r="W19" s="261"/>
      <c r="X19" s="320"/>
      <c r="Y19" s="278"/>
      <c r="Z19" s="261"/>
    </row>
    <row r="20" spans="1:26" ht="15.75" customHeight="1">
      <c r="A20" s="425"/>
      <c r="B20" s="278"/>
      <c r="C20" s="278"/>
      <c r="D20" s="278"/>
      <c r="E20" s="278"/>
      <c r="F20" s="278"/>
      <c r="G20" s="278"/>
      <c r="H20" s="278"/>
      <c r="I20" s="278"/>
      <c r="J20" s="278"/>
      <c r="K20" s="278"/>
      <c r="L20" s="278"/>
      <c r="M20" s="278"/>
      <c r="N20" s="278"/>
      <c r="O20" s="278"/>
      <c r="P20" s="278"/>
      <c r="Q20" s="278"/>
      <c r="R20" s="278"/>
      <c r="S20" s="278"/>
      <c r="T20" s="278"/>
      <c r="U20" s="278"/>
      <c r="V20" s="278"/>
      <c r="W20" s="278"/>
      <c r="X20" s="278"/>
      <c r="Y20" s="278"/>
      <c r="Z20" s="261"/>
    </row>
    <row r="21" spans="1:26" ht="15.75" customHeight="1">
      <c r="A21" s="436" t="s">
        <v>150</v>
      </c>
      <c r="B21" s="129"/>
      <c r="C21" s="129"/>
      <c r="D21" s="129"/>
      <c r="E21" s="129"/>
      <c r="F21" s="129"/>
      <c r="G21" s="129"/>
      <c r="H21" s="129"/>
      <c r="I21" s="129"/>
      <c r="J21" s="129"/>
      <c r="K21" s="129"/>
      <c r="L21" s="129"/>
      <c r="M21" s="129"/>
      <c r="N21" s="129"/>
      <c r="O21" s="129"/>
      <c r="P21" s="129"/>
      <c r="Q21" s="129"/>
      <c r="R21" s="129"/>
      <c r="S21" s="129"/>
      <c r="T21" s="129"/>
      <c r="U21" s="129"/>
      <c r="V21" s="129"/>
      <c r="W21" s="129"/>
      <c r="X21" s="129"/>
      <c r="Y21" s="129"/>
      <c r="Z21" s="269"/>
    </row>
    <row r="22" spans="1:26" ht="15.75" customHeight="1">
      <c r="A22" s="131"/>
      <c r="B22" s="131"/>
      <c r="C22" s="131"/>
      <c r="D22" s="131"/>
      <c r="E22" s="131"/>
      <c r="F22" s="131"/>
      <c r="G22" s="131"/>
      <c r="H22" s="131"/>
      <c r="I22" s="131"/>
      <c r="J22" s="131"/>
      <c r="K22" s="131"/>
      <c r="L22" s="131"/>
      <c r="M22" s="131"/>
      <c r="N22" s="131"/>
      <c r="O22" s="131"/>
      <c r="P22" s="131"/>
      <c r="Q22" s="131"/>
      <c r="R22" s="131"/>
      <c r="S22" s="131"/>
      <c r="T22" s="131"/>
      <c r="U22" s="131"/>
      <c r="V22" s="131"/>
      <c r="W22" s="131"/>
      <c r="X22" s="131"/>
      <c r="Y22" s="131"/>
      <c r="Z22" s="281"/>
    </row>
    <row r="23" spans="1:26" ht="18" customHeight="1">
      <c r="A23" s="476" t="s">
        <v>151</v>
      </c>
      <c r="B23" s="131"/>
      <c r="C23" s="131"/>
      <c r="D23" s="131"/>
      <c r="E23" s="131"/>
      <c r="F23" s="131"/>
      <c r="G23" s="131"/>
      <c r="H23" s="131"/>
      <c r="I23" s="131"/>
      <c r="J23" s="131"/>
      <c r="K23" s="131"/>
      <c r="L23" s="131"/>
      <c r="M23" s="131"/>
      <c r="N23" s="131"/>
      <c r="O23" s="131"/>
      <c r="P23" s="131"/>
      <c r="Q23" s="131"/>
      <c r="R23" s="131"/>
      <c r="S23" s="131"/>
      <c r="T23" s="131"/>
      <c r="U23" s="131"/>
      <c r="V23" s="131"/>
      <c r="W23" s="131"/>
      <c r="X23" s="131"/>
      <c r="Y23" s="131"/>
      <c r="Z23" s="281"/>
    </row>
    <row r="24" spans="1:26" ht="15.75" customHeight="1">
      <c r="A24" s="56"/>
      <c r="B24" s="267" t="s">
        <v>152</v>
      </c>
      <c r="C24" s="278"/>
      <c r="D24" s="278"/>
      <c r="E24" s="278"/>
      <c r="F24" s="86">
        <f ca="1">'Club Membership Roster'!J16</f>
        <v>0</v>
      </c>
      <c r="G24" s="320"/>
      <c r="H24" s="278"/>
      <c r="I24" s="261"/>
      <c r="J24" s="267" t="s">
        <v>153</v>
      </c>
      <c r="K24" s="278"/>
      <c r="L24" s="278"/>
      <c r="M24" s="278"/>
      <c r="N24" s="278"/>
      <c r="O24" s="278"/>
      <c r="P24" s="278"/>
      <c r="Q24" s="278"/>
      <c r="R24" s="278"/>
      <c r="S24" s="278"/>
      <c r="T24" s="278"/>
      <c r="U24" s="314"/>
      <c r="V24" s="278"/>
      <c r="W24" s="261"/>
      <c r="X24" s="475"/>
      <c r="Y24" s="278"/>
      <c r="Z24" s="261"/>
    </row>
    <row r="25" spans="1:26" ht="15.75" customHeight="1">
      <c r="A25" s="425"/>
      <c r="B25" s="278"/>
      <c r="C25" s="278"/>
      <c r="D25" s="278"/>
      <c r="E25" s="278"/>
      <c r="F25" s="278"/>
      <c r="G25" s="278"/>
      <c r="H25" s="278"/>
      <c r="I25" s="278"/>
      <c r="J25" s="278"/>
      <c r="K25" s="278"/>
      <c r="L25" s="278"/>
      <c r="M25" s="278"/>
      <c r="N25" s="278"/>
      <c r="O25" s="278"/>
      <c r="P25" s="278"/>
      <c r="Q25" s="278"/>
      <c r="R25" s="278"/>
      <c r="S25" s="278"/>
      <c r="T25" s="278"/>
      <c r="U25" s="278"/>
      <c r="V25" s="278"/>
      <c r="W25" s="278"/>
      <c r="X25" s="278"/>
      <c r="Y25" s="278"/>
      <c r="Z25" s="261"/>
    </row>
    <row r="26" spans="1:26" ht="18" customHeight="1">
      <c r="A26" s="421" t="s">
        <v>155</v>
      </c>
      <c r="B26" s="278"/>
      <c r="C26" s="278"/>
      <c r="D26" s="278"/>
      <c r="E26" s="278"/>
      <c r="F26" s="278"/>
      <c r="G26" s="278"/>
      <c r="H26" s="278"/>
      <c r="I26" s="278"/>
      <c r="J26" s="278"/>
      <c r="K26" s="278"/>
      <c r="L26" s="278"/>
      <c r="M26" s="278"/>
      <c r="N26" s="278"/>
      <c r="O26" s="278"/>
      <c r="P26" s="278"/>
      <c r="Q26" s="278"/>
      <c r="R26" s="278"/>
      <c r="S26" s="278"/>
      <c r="T26" s="278"/>
      <c r="U26" s="278"/>
      <c r="V26" s="278"/>
      <c r="W26" s="278"/>
      <c r="X26" s="278"/>
      <c r="Y26" s="278"/>
      <c r="Z26" s="261"/>
    </row>
    <row r="27" spans="1:26" ht="15.75" customHeight="1">
      <c r="A27" s="267" t="s">
        <v>156</v>
      </c>
      <c r="B27" s="278"/>
      <c r="C27" s="278"/>
      <c r="D27" s="278"/>
      <c r="E27" s="278"/>
      <c r="F27" s="278"/>
      <c r="G27" s="278"/>
      <c r="H27" s="261"/>
      <c r="I27" s="268"/>
      <c r="J27" s="129"/>
      <c r="K27" s="129"/>
      <c r="L27" s="129"/>
      <c r="M27" s="129"/>
      <c r="N27" s="129"/>
      <c r="O27" s="129"/>
      <c r="P27" s="129"/>
      <c r="Q27" s="129"/>
      <c r="R27" s="129"/>
      <c r="S27" s="129"/>
      <c r="T27" s="129"/>
      <c r="U27" s="129"/>
      <c r="V27" s="129"/>
      <c r="W27" s="129"/>
      <c r="X27" s="129"/>
      <c r="Y27" s="129"/>
      <c r="Z27" s="269"/>
    </row>
    <row r="28" spans="1:26" ht="15.75" customHeight="1">
      <c r="A28" s="481"/>
      <c r="B28" s="278"/>
      <c r="C28" s="261"/>
      <c r="D28" s="49" t="s">
        <v>157</v>
      </c>
      <c r="E28" s="49" t="s">
        <v>158</v>
      </c>
      <c r="F28" s="49" t="s">
        <v>159</v>
      </c>
      <c r="G28" s="49" t="s">
        <v>160</v>
      </c>
      <c r="H28" s="49" t="s">
        <v>161</v>
      </c>
      <c r="I28" s="130"/>
      <c r="J28" s="133"/>
      <c r="K28" s="133"/>
      <c r="L28" s="133"/>
      <c r="M28" s="133"/>
      <c r="N28" s="133"/>
      <c r="O28" s="133"/>
      <c r="P28" s="133"/>
      <c r="Q28" s="133"/>
      <c r="R28" s="133"/>
      <c r="S28" s="133"/>
      <c r="T28" s="133"/>
      <c r="U28" s="133"/>
      <c r="V28" s="133"/>
      <c r="W28" s="133"/>
      <c r="X28" s="133"/>
      <c r="Y28" s="133"/>
      <c r="Z28" s="281"/>
    </row>
    <row r="29" spans="1:26" ht="15.75" customHeight="1">
      <c r="A29" s="424" t="s">
        <v>162</v>
      </c>
      <c r="B29" s="278"/>
      <c r="C29" s="261"/>
      <c r="D29" s="5"/>
      <c r="E29" s="5"/>
      <c r="F29" s="5"/>
      <c r="G29" s="5"/>
      <c r="H29" s="5"/>
      <c r="I29" s="130"/>
      <c r="J29" s="133"/>
      <c r="K29" s="133"/>
      <c r="L29" s="133"/>
      <c r="M29" s="133"/>
      <c r="N29" s="133"/>
      <c r="O29" s="133"/>
      <c r="P29" s="133"/>
      <c r="Q29" s="133"/>
      <c r="R29" s="133"/>
      <c r="S29" s="133"/>
      <c r="T29" s="133"/>
      <c r="U29" s="133"/>
      <c r="V29" s="133"/>
      <c r="W29" s="133"/>
      <c r="X29" s="133"/>
      <c r="Y29" s="133"/>
      <c r="Z29" s="281"/>
    </row>
    <row r="30" spans="1:26" ht="15.75" customHeight="1">
      <c r="A30" s="424" t="s">
        <v>163</v>
      </c>
      <c r="B30" s="278"/>
      <c r="C30" s="261"/>
      <c r="D30" s="9"/>
      <c r="E30" s="9"/>
      <c r="F30" s="9"/>
      <c r="G30" s="9"/>
      <c r="H30" s="9"/>
      <c r="I30" s="130"/>
      <c r="J30" s="133"/>
      <c r="K30" s="133"/>
      <c r="L30" s="133"/>
      <c r="M30" s="133"/>
      <c r="N30" s="133"/>
      <c r="O30" s="133"/>
      <c r="P30" s="133"/>
      <c r="Q30" s="133"/>
      <c r="R30" s="133"/>
      <c r="S30" s="133"/>
      <c r="T30" s="133"/>
      <c r="U30" s="133"/>
      <c r="V30" s="133"/>
      <c r="W30" s="133"/>
      <c r="X30" s="133"/>
      <c r="Y30" s="133"/>
      <c r="Z30" s="281"/>
    </row>
    <row r="31" spans="1:26" ht="15.75" customHeight="1">
      <c r="A31" s="448" t="s">
        <v>164</v>
      </c>
      <c r="B31" s="278"/>
      <c r="C31" s="261"/>
      <c r="D31" s="9"/>
      <c r="E31" s="9"/>
      <c r="F31" s="9"/>
      <c r="G31" s="9"/>
      <c r="H31" s="9"/>
      <c r="I31" s="130"/>
      <c r="J31" s="131"/>
      <c r="K31" s="131"/>
      <c r="L31" s="131"/>
      <c r="M31" s="131"/>
      <c r="N31" s="131"/>
      <c r="O31" s="131"/>
      <c r="P31" s="131"/>
      <c r="Q31" s="131"/>
      <c r="R31" s="131"/>
      <c r="S31" s="131"/>
      <c r="T31" s="131"/>
      <c r="U31" s="131"/>
      <c r="V31" s="131"/>
      <c r="W31" s="131"/>
      <c r="X31" s="131"/>
      <c r="Y31" s="131"/>
      <c r="Z31" s="281"/>
    </row>
    <row r="32" spans="1:26" ht="15.75" customHeight="1">
      <c r="A32" s="424" t="s">
        <v>165</v>
      </c>
      <c r="B32" s="278"/>
      <c r="C32" s="261"/>
      <c r="D32" s="9"/>
      <c r="E32" s="9"/>
      <c r="F32" s="9"/>
      <c r="G32" s="9"/>
      <c r="H32" s="9"/>
      <c r="I32" s="450"/>
      <c r="J32" s="267" t="s">
        <v>166</v>
      </c>
      <c r="K32" s="278"/>
      <c r="L32" s="278"/>
      <c r="M32" s="278"/>
      <c r="N32" s="278"/>
      <c r="O32" s="278"/>
      <c r="P32" s="278"/>
      <c r="Q32" s="278"/>
      <c r="R32" s="278"/>
      <c r="S32" s="278"/>
      <c r="T32" s="278"/>
      <c r="U32" s="278"/>
      <c r="V32" s="278"/>
      <c r="W32" s="278"/>
      <c r="X32" s="261"/>
      <c r="Y32" s="473"/>
      <c r="Z32" s="281"/>
    </row>
    <row r="33" spans="1:26" ht="15.75" customHeight="1">
      <c r="A33" s="424" t="s">
        <v>167</v>
      </c>
      <c r="B33" s="278"/>
      <c r="C33" s="261"/>
      <c r="D33" s="9"/>
      <c r="E33" s="9"/>
      <c r="F33" s="9"/>
      <c r="G33" s="9"/>
      <c r="H33" s="9"/>
      <c r="I33" s="274"/>
      <c r="J33" s="449" t="s">
        <v>168</v>
      </c>
      <c r="K33" s="278"/>
      <c r="L33" s="278"/>
      <c r="M33" s="278"/>
      <c r="N33" s="278"/>
      <c r="O33" s="278"/>
      <c r="P33" s="278"/>
      <c r="Q33" s="278"/>
      <c r="R33" s="261"/>
      <c r="S33" s="314"/>
      <c r="T33" s="278"/>
      <c r="U33" s="278"/>
      <c r="V33" s="278"/>
      <c r="W33" s="278"/>
      <c r="X33" s="261"/>
      <c r="Y33" s="130"/>
      <c r="Z33" s="281"/>
    </row>
    <row r="34" spans="1:26" ht="18" customHeight="1">
      <c r="A34" s="424" t="s">
        <v>169</v>
      </c>
      <c r="B34" s="278"/>
      <c r="C34" s="261"/>
      <c r="D34" s="2" t="s">
        <v>147</v>
      </c>
      <c r="E34" s="2" t="s">
        <v>147</v>
      </c>
      <c r="F34" s="2" t="s">
        <v>147</v>
      </c>
      <c r="G34" s="2" t="s">
        <v>147</v>
      </c>
      <c r="H34" s="2" t="s">
        <v>147</v>
      </c>
      <c r="I34" s="274"/>
      <c r="J34" s="449" t="s">
        <v>170</v>
      </c>
      <c r="K34" s="278"/>
      <c r="L34" s="278"/>
      <c r="M34" s="278"/>
      <c r="N34" s="278"/>
      <c r="O34" s="278"/>
      <c r="P34" s="278"/>
      <c r="Q34" s="278"/>
      <c r="R34" s="261"/>
      <c r="S34" s="277" t="s">
        <v>147</v>
      </c>
      <c r="T34" s="278"/>
      <c r="U34" s="278"/>
      <c r="V34" s="278"/>
      <c r="W34" s="278"/>
      <c r="X34" s="261"/>
      <c r="Y34" s="130"/>
      <c r="Z34" s="281"/>
    </row>
    <row r="35" spans="1:26" ht="15.75" customHeight="1">
      <c r="A35" s="424" t="s">
        <v>171</v>
      </c>
      <c r="B35" s="278"/>
      <c r="C35" s="261"/>
      <c r="D35" s="2" t="s">
        <v>147</v>
      </c>
      <c r="E35" s="2" t="s">
        <v>147</v>
      </c>
      <c r="F35" s="2" t="s">
        <v>147</v>
      </c>
      <c r="G35" s="2" t="s">
        <v>147</v>
      </c>
      <c r="H35" s="2" t="s">
        <v>147</v>
      </c>
      <c r="I35" s="274"/>
      <c r="J35" s="449" t="s">
        <v>322</v>
      </c>
      <c r="K35" s="278"/>
      <c r="L35" s="278"/>
      <c r="M35" s="278"/>
      <c r="N35" s="278"/>
      <c r="O35" s="278"/>
      <c r="P35" s="278"/>
      <c r="Q35" s="278"/>
      <c r="R35" s="261"/>
      <c r="S35" s="314"/>
      <c r="T35" s="278"/>
      <c r="U35" s="278"/>
      <c r="V35" s="278"/>
      <c r="W35" s="278"/>
      <c r="X35" s="261"/>
      <c r="Y35" s="130"/>
      <c r="Z35" s="281"/>
    </row>
    <row r="36" spans="1:26" ht="15.75" customHeight="1">
      <c r="A36" s="424" t="s">
        <v>172</v>
      </c>
      <c r="B36" s="278"/>
      <c r="C36" s="261"/>
      <c r="D36" s="86">
        <f>SUM(D30:D33)+IF(D34="Yes",1,0)+IF(D35="Yes",1,0)</f>
        <v>0</v>
      </c>
      <c r="E36" s="86">
        <f>SUM(E30:E33)+IF(E34="Yes",1,0)+IF(E35="Yes",1,0)</f>
        <v>0</v>
      </c>
      <c r="F36" s="86">
        <f>SUM(F30:F33)+IF(F34="Yes",1,0)+IF(F35="Yes",1,0)</f>
        <v>0</v>
      </c>
      <c r="G36" s="86">
        <f>SUM(G30:G33)+IF(G34="Yes",1,0)+IF(G35="Yes",1,0)</f>
        <v>0</v>
      </c>
      <c r="H36" s="86">
        <f>SUM(H30:H33)+IF(H34="Yes",1,0)+IF(H35="Yes",1,0)</f>
        <v>0</v>
      </c>
      <c r="I36" s="274"/>
      <c r="J36" s="449" t="s">
        <v>173</v>
      </c>
      <c r="K36" s="278"/>
      <c r="L36" s="278"/>
      <c r="M36" s="278"/>
      <c r="N36" s="278"/>
      <c r="O36" s="278"/>
      <c r="P36" s="278"/>
      <c r="Q36" s="278"/>
      <c r="R36" s="261"/>
      <c r="S36" s="314"/>
      <c r="T36" s="278"/>
      <c r="U36" s="278"/>
      <c r="V36" s="278"/>
      <c r="W36" s="278"/>
      <c r="X36" s="261"/>
      <c r="Y36" s="130"/>
      <c r="Z36" s="281"/>
    </row>
    <row r="37" spans="1:26" ht="15.75" customHeight="1">
      <c r="A37" s="267" t="s">
        <v>174</v>
      </c>
      <c r="B37" s="278"/>
      <c r="C37" s="278"/>
      <c r="D37" s="278"/>
      <c r="E37" s="278"/>
      <c r="F37" s="278"/>
      <c r="G37" s="278"/>
      <c r="H37" s="261"/>
      <c r="I37" s="447"/>
      <c r="J37" s="131"/>
      <c r="K37" s="131"/>
      <c r="L37" s="131"/>
      <c r="M37" s="131"/>
      <c r="N37" s="131"/>
      <c r="O37" s="131"/>
      <c r="P37" s="131"/>
      <c r="Q37" s="131"/>
      <c r="R37" s="131"/>
      <c r="S37" s="131"/>
      <c r="T37" s="131"/>
      <c r="U37" s="131"/>
      <c r="V37" s="131"/>
      <c r="W37" s="131"/>
      <c r="X37" s="131"/>
      <c r="Y37" s="131"/>
      <c r="Z37" s="281"/>
    </row>
    <row r="38" spans="1:26" ht="15.75" customHeight="1">
      <c r="A38" s="424" t="s">
        <v>162</v>
      </c>
      <c r="B38" s="278"/>
      <c r="C38" s="261"/>
      <c r="D38" s="5"/>
      <c r="E38" s="5"/>
      <c r="F38" s="5"/>
      <c r="G38" s="5"/>
      <c r="H38" s="5"/>
      <c r="I38" s="130"/>
      <c r="J38" s="133"/>
      <c r="K38" s="133"/>
      <c r="L38" s="133"/>
      <c r="M38" s="133"/>
      <c r="N38" s="133"/>
      <c r="O38" s="133"/>
      <c r="P38" s="133"/>
      <c r="Q38" s="133"/>
      <c r="R38" s="133"/>
      <c r="S38" s="133"/>
      <c r="T38" s="133"/>
      <c r="U38" s="133"/>
      <c r="V38" s="133"/>
      <c r="W38" s="133"/>
      <c r="X38" s="133"/>
      <c r="Y38" s="133"/>
      <c r="Z38" s="281"/>
    </row>
    <row r="39" spans="1:26" ht="15.75" customHeight="1">
      <c r="A39" s="424" t="s">
        <v>175</v>
      </c>
      <c r="B39" s="278"/>
      <c r="C39" s="261"/>
      <c r="D39" s="9"/>
      <c r="E39" s="9"/>
      <c r="F39" s="9"/>
      <c r="G39" s="9"/>
      <c r="H39" s="9"/>
      <c r="I39" s="130"/>
      <c r="J39" s="133"/>
      <c r="K39" s="133"/>
      <c r="L39" s="133"/>
      <c r="M39" s="133"/>
      <c r="N39" s="133"/>
      <c r="O39" s="133"/>
      <c r="P39" s="133"/>
      <c r="Q39" s="133"/>
      <c r="R39" s="133"/>
      <c r="S39" s="133"/>
      <c r="T39" s="133"/>
      <c r="U39" s="133"/>
      <c r="V39" s="133"/>
      <c r="W39" s="133"/>
      <c r="X39" s="133"/>
      <c r="Y39" s="133"/>
      <c r="Z39" s="281"/>
    </row>
    <row r="40" spans="1:26" ht="15.75" customHeight="1">
      <c r="A40" s="424" t="s">
        <v>176</v>
      </c>
      <c r="B40" s="278"/>
      <c r="C40" s="261"/>
      <c r="D40" s="9"/>
      <c r="E40" s="9"/>
      <c r="F40" s="9"/>
      <c r="G40" s="9"/>
      <c r="H40" s="9"/>
      <c r="I40" s="130"/>
      <c r="J40" s="133"/>
      <c r="K40" s="133"/>
      <c r="L40" s="133"/>
      <c r="M40" s="133"/>
      <c r="N40" s="133"/>
      <c r="O40" s="133"/>
      <c r="P40" s="133"/>
      <c r="Q40" s="133"/>
      <c r="R40" s="133"/>
      <c r="S40" s="133"/>
      <c r="T40" s="133"/>
      <c r="U40" s="133"/>
      <c r="V40" s="133"/>
      <c r="W40" s="133"/>
      <c r="X40" s="133"/>
      <c r="Y40" s="133"/>
      <c r="Z40" s="281"/>
    </row>
    <row r="41" spans="1:26" ht="15.75" customHeight="1">
      <c r="A41" s="424" t="s">
        <v>172</v>
      </c>
      <c r="B41" s="278"/>
      <c r="C41" s="261"/>
      <c r="D41" s="86">
        <f>SUM(D39:D40)</f>
        <v>0</v>
      </c>
      <c r="E41" s="86">
        <f>SUM(E39+E40)</f>
        <v>0</v>
      </c>
      <c r="F41" s="86">
        <f>SUM(F39:F40)</f>
        <v>0</v>
      </c>
      <c r="G41" s="86">
        <f>SUM(G39:G40)</f>
        <v>0</v>
      </c>
      <c r="H41" s="86">
        <f>SUM(H39:H40)</f>
        <v>0</v>
      </c>
      <c r="I41" s="270"/>
      <c r="J41" s="271"/>
      <c r="K41" s="271"/>
      <c r="L41" s="271"/>
      <c r="M41" s="271"/>
      <c r="N41" s="271"/>
      <c r="O41" s="271"/>
      <c r="P41" s="271"/>
      <c r="Q41" s="271"/>
      <c r="R41" s="271"/>
      <c r="S41" s="271"/>
      <c r="T41" s="271"/>
      <c r="U41" s="271"/>
      <c r="V41" s="271"/>
      <c r="W41" s="271"/>
      <c r="X41" s="271"/>
      <c r="Y41" s="271"/>
      <c r="Z41" s="272"/>
    </row>
    <row r="42" spans="1:26" ht="15.75" customHeight="1">
      <c r="A42" s="425"/>
      <c r="B42" s="278"/>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61"/>
    </row>
    <row r="43" spans="1:26" ht="15.75" customHeight="1">
      <c r="A43" s="435" t="s">
        <v>177</v>
      </c>
      <c r="B43" s="129"/>
      <c r="C43" s="129"/>
      <c r="D43" s="129"/>
      <c r="E43" s="129"/>
      <c r="F43" s="129"/>
      <c r="G43" s="129"/>
      <c r="H43" s="129"/>
      <c r="I43" s="129"/>
      <c r="J43" s="129"/>
      <c r="K43" s="129"/>
      <c r="L43" s="129"/>
      <c r="M43" s="129"/>
      <c r="N43" s="129"/>
      <c r="O43" s="129"/>
      <c r="P43" s="129"/>
      <c r="Q43" s="129"/>
      <c r="R43" s="129"/>
      <c r="S43" s="129"/>
      <c r="T43" s="129"/>
      <c r="U43" s="129"/>
      <c r="V43" s="129"/>
      <c r="W43" s="129"/>
      <c r="X43" s="129"/>
      <c r="Y43" s="129"/>
      <c r="Z43" s="269"/>
    </row>
    <row r="44" spans="1:26" ht="15.75" customHeight="1">
      <c r="A44" s="270"/>
      <c r="B44" s="271"/>
      <c r="C44" s="271"/>
      <c r="D44" s="271"/>
      <c r="E44" s="271"/>
      <c r="F44" s="271"/>
      <c r="G44" s="271"/>
      <c r="H44" s="271"/>
      <c r="I44" s="271"/>
      <c r="J44" s="271"/>
      <c r="K44" s="271"/>
      <c r="L44" s="271"/>
      <c r="M44" s="271"/>
      <c r="N44" s="271"/>
      <c r="O44" s="271"/>
      <c r="P44" s="271"/>
      <c r="Q44" s="271"/>
      <c r="R44" s="271"/>
      <c r="S44" s="271"/>
      <c r="T44" s="271"/>
      <c r="U44" s="271"/>
      <c r="V44" s="271"/>
      <c r="W44" s="271"/>
      <c r="X44" s="271"/>
      <c r="Y44" s="271"/>
      <c r="Z44" s="272"/>
    </row>
    <row r="45" spans="1:26" ht="15.75" customHeight="1">
      <c r="A45" s="421" t="s">
        <v>178</v>
      </c>
      <c r="B45" s="278"/>
      <c r="C45" s="278"/>
      <c r="D45" s="278"/>
      <c r="E45" s="278"/>
      <c r="F45" s="278"/>
      <c r="G45" s="278"/>
      <c r="H45" s="278"/>
      <c r="I45" s="278"/>
      <c r="J45" s="278"/>
      <c r="K45" s="278"/>
      <c r="L45" s="278"/>
      <c r="M45" s="278"/>
      <c r="N45" s="278"/>
      <c r="O45" s="278"/>
      <c r="P45" s="278"/>
      <c r="Q45" s="278"/>
      <c r="R45" s="278"/>
      <c r="S45" s="278"/>
      <c r="T45" s="278"/>
      <c r="U45" s="278"/>
      <c r="V45" s="278"/>
      <c r="W45" s="278"/>
      <c r="X45" s="278"/>
      <c r="Y45" s="278"/>
      <c r="Z45" s="261"/>
    </row>
    <row r="46" spans="1:26" ht="15.75" customHeight="1">
      <c r="A46" s="441" t="s">
        <v>347</v>
      </c>
      <c r="B46" s="129"/>
      <c r="C46" s="129"/>
      <c r="D46" s="129"/>
      <c r="E46" s="129"/>
      <c r="F46" s="129"/>
      <c r="G46" s="129"/>
      <c r="H46" s="129"/>
      <c r="I46" s="129"/>
      <c r="J46" s="129"/>
      <c r="K46" s="129"/>
      <c r="L46" s="129"/>
      <c r="M46" s="129"/>
      <c r="N46" s="129"/>
      <c r="O46" s="129"/>
      <c r="P46" s="129"/>
      <c r="Q46" s="269"/>
      <c r="R46" s="441" t="s">
        <v>179</v>
      </c>
      <c r="S46" s="129"/>
      <c r="T46" s="129"/>
      <c r="U46" s="129"/>
      <c r="V46" s="129"/>
      <c r="W46" s="129"/>
      <c r="X46" s="129"/>
      <c r="Y46" s="129"/>
      <c r="Z46" s="269"/>
    </row>
    <row r="47" spans="1:26" ht="15.75" customHeight="1">
      <c r="A47" s="270"/>
      <c r="B47" s="271"/>
      <c r="C47" s="271"/>
      <c r="D47" s="271"/>
      <c r="E47" s="271"/>
      <c r="F47" s="271"/>
      <c r="G47" s="271"/>
      <c r="H47" s="271"/>
      <c r="I47" s="271"/>
      <c r="J47" s="271"/>
      <c r="K47" s="271"/>
      <c r="L47" s="271"/>
      <c r="M47" s="271"/>
      <c r="N47" s="271"/>
      <c r="O47" s="271"/>
      <c r="P47" s="271"/>
      <c r="Q47" s="272"/>
      <c r="R47" s="270"/>
      <c r="S47" s="271"/>
      <c r="T47" s="271"/>
      <c r="U47" s="271"/>
      <c r="V47" s="271"/>
      <c r="W47" s="271"/>
      <c r="X47" s="271"/>
      <c r="Y47" s="271"/>
      <c r="Z47" s="272"/>
    </row>
    <row r="48" spans="1:26" ht="15.75" customHeight="1">
      <c r="A48" s="422" t="s">
        <v>180</v>
      </c>
      <c r="B48" s="129"/>
      <c r="C48" s="129"/>
      <c r="D48" s="129"/>
      <c r="E48" s="129"/>
      <c r="F48" s="129"/>
      <c r="G48" s="129"/>
      <c r="H48" s="129"/>
      <c r="I48" s="129"/>
      <c r="J48" s="129"/>
      <c r="K48" s="129"/>
      <c r="L48" s="129"/>
      <c r="M48" s="129"/>
      <c r="N48" s="129"/>
      <c r="O48" s="129"/>
      <c r="P48" s="129"/>
      <c r="Q48" s="269"/>
      <c r="R48" s="366" t="s">
        <v>181</v>
      </c>
      <c r="S48" s="278"/>
      <c r="T48" s="278"/>
      <c r="U48" s="278"/>
      <c r="V48" s="278"/>
      <c r="W48" s="261"/>
      <c r="X48" s="277" t="s">
        <v>147</v>
      </c>
      <c r="Y48" s="278"/>
      <c r="Z48" s="261"/>
    </row>
    <row r="49" spans="1:26" ht="15.75" customHeight="1">
      <c r="A49" s="130"/>
      <c r="B49" s="133"/>
      <c r="C49" s="133"/>
      <c r="D49" s="133"/>
      <c r="E49" s="133"/>
      <c r="F49" s="133"/>
      <c r="G49" s="133"/>
      <c r="H49" s="133"/>
      <c r="I49" s="133"/>
      <c r="J49" s="133"/>
      <c r="K49" s="133"/>
      <c r="L49" s="133"/>
      <c r="M49" s="133"/>
      <c r="N49" s="133"/>
      <c r="O49" s="133"/>
      <c r="P49" s="133"/>
      <c r="Q49" s="281"/>
      <c r="R49" s="366" t="s">
        <v>182</v>
      </c>
      <c r="S49" s="278"/>
      <c r="T49" s="278"/>
      <c r="U49" s="278"/>
      <c r="V49" s="278"/>
      <c r="W49" s="261"/>
      <c r="X49" s="277" t="s">
        <v>147</v>
      </c>
      <c r="Y49" s="278"/>
      <c r="Z49" s="261"/>
    </row>
    <row r="50" spans="1:26" ht="15.75" customHeight="1">
      <c r="A50" s="130"/>
      <c r="B50" s="133"/>
      <c r="C50" s="133"/>
      <c r="D50" s="133"/>
      <c r="E50" s="133"/>
      <c r="F50" s="133"/>
      <c r="G50" s="133"/>
      <c r="H50" s="133"/>
      <c r="I50" s="133"/>
      <c r="J50" s="133"/>
      <c r="K50" s="133"/>
      <c r="L50" s="133"/>
      <c r="M50" s="133"/>
      <c r="N50" s="133"/>
      <c r="O50" s="133"/>
      <c r="P50" s="133"/>
      <c r="Q50" s="281"/>
      <c r="R50" s="366" t="s">
        <v>183</v>
      </c>
      <c r="S50" s="278"/>
      <c r="T50" s="278"/>
      <c r="U50" s="278"/>
      <c r="V50" s="278"/>
      <c r="W50" s="261"/>
      <c r="X50" s="277" t="s">
        <v>147</v>
      </c>
      <c r="Y50" s="278"/>
      <c r="Z50" s="261"/>
    </row>
    <row r="51" spans="1:26" ht="15" customHeight="1">
      <c r="A51" s="130"/>
      <c r="B51" s="133"/>
      <c r="C51" s="133"/>
      <c r="D51" s="133"/>
      <c r="E51" s="133"/>
      <c r="F51" s="133"/>
      <c r="G51" s="133"/>
      <c r="H51" s="133"/>
      <c r="I51" s="133"/>
      <c r="J51" s="133"/>
      <c r="K51" s="133"/>
      <c r="L51" s="133"/>
      <c r="M51" s="133"/>
      <c r="N51" s="133"/>
      <c r="O51" s="133"/>
      <c r="P51" s="133"/>
      <c r="Q51" s="281"/>
      <c r="R51" s="366" t="s">
        <v>184</v>
      </c>
      <c r="S51" s="278"/>
      <c r="T51" s="278"/>
      <c r="U51" s="278"/>
      <c r="V51" s="278"/>
      <c r="W51" s="261"/>
      <c r="X51" s="277" t="s">
        <v>147</v>
      </c>
      <c r="Y51" s="278"/>
      <c r="Z51" s="261"/>
    </row>
    <row r="52" spans="1:26" ht="15" customHeight="1">
      <c r="A52" s="270"/>
      <c r="B52" s="271"/>
      <c r="C52" s="271"/>
      <c r="D52" s="271"/>
      <c r="E52" s="271"/>
      <c r="F52" s="271"/>
      <c r="G52" s="271"/>
      <c r="H52" s="271"/>
      <c r="I52" s="271"/>
      <c r="J52" s="271"/>
      <c r="K52" s="271"/>
      <c r="L52" s="271"/>
      <c r="M52" s="271"/>
      <c r="N52" s="271"/>
      <c r="O52" s="271"/>
      <c r="P52" s="271"/>
      <c r="Q52" s="272"/>
      <c r="R52" s="366" t="s">
        <v>185</v>
      </c>
      <c r="S52" s="278"/>
      <c r="T52" s="278"/>
      <c r="U52" s="278"/>
      <c r="V52" s="278"/>
      <c r="W52" s="261"/>
      <c r="X52" s="277" t="s">
        <v>147</v>
      </c>
      <c r="Y52" s="278"/>
      <c r="Z52" s="261"/>
    </row>
    <row r="53" spans="1:26" ht="18" customHeight="1">
      <c r="A53" s="421" t="s">
        <v>186</v>
      </c>
      <c r="B53" s="278"/>
      <c r="C53" s="278"/>
      <c r="D53" s="278"/>
      <c r="E53" s="278"/>
      <c r="F53" s="278"/>
      <c r="G53" s="278"/>
      <c r="H53" s="278"/>
      <c r="I53" s="278"/>
      <c r="J53" s="278"/>
      <c r="K53" s="278"/>
      <c r="L53" s="278"/>
      <c r="M53" s="278"/>
      <c r="N53" s="278"/>
      <c r="O53" s="278"/>
      <c r="P53" s="278"/>
      <c r="Q53" s="278"/>
      <c r="R53" s="278"/>
      <c r="S53" s="278"/>
      <c r="T53" s="278"/>
      <c r="U53" s="278"/>
      <c r="V53" s="278"/>
      <c r="W53" s="278"/>
      <c r="X53" s="278"/>
      <c r="Y53" s="278"/>
      <c r="Z53" s="261"/>
    </row>
    <row r="54" spans="1:26" ht="15.75" customHeight="1">
      <c r="A54" s="441" t="s">
        <v>347</v>
      </c>
      <c r="B54" s="129"/>
      <c r="C54" s="129"/>
      <c r="D54" s="129"/>
      <c r="E54" s="129"/>
      <c r="F54" s="129"/>
      <c r="G54" s="129"/>
      <c r="H54" s="129"/>
      <c r="I54" s="129"/>
      <c r="J54" s="129"/>
      <c r="K54" s="129"/>
      <c r="L54" s="129"/>
      <c r="M54" s="129"/>
      <c r="N54" s="129"/>
      <c r="O54" s="129"/>
      <c r="P54" s="129"/>
      <c r="Q54" s="129"/>
      <c r="R54" s="129"/>
      <c r="S54" s="129"/>
      <c r="T54" s="129"/>
      <c r="U54" s="129"/>
      <c r="V54" s="129"/>
      <c r="W54" s="129"/>
      <c r="X54" s="129"/>
      <c r="Y54" s="129"/>
      <c r="Z54" s="269"/>
    </row>
    <row r="55" spans="1:26" ht="15.75" customHeight="1">
      <c r="A55" s="270"/>
      <c r="B55" s="271"/>
      <c r="C55" s="271"/>
      <c r="D55" s="271"/>
      <c r="E55" s="271"/>
      <c r="F55" s="271"/>
      <c r="G55" s="271"/>
      <c r="H55" s="271"/>
      <c r="I55" s="271"/>
      <c r="J55" s="271"/>
      <c r="K55" s="271"/>
      <c r="L55" s="271"/>
      <c r="M55" s="271"/>
      <c r="N55" s="271"/>
      <c r="O55" s="271"/>
      <c r="P55" s="271"/>
      <c r="Q55" s="271"/>
      <c r="R55" s="271"/>
      <c r="S55" s="271"/>
      <c r="T55" s="271"/>
      <c r="U55" s="271"/>
      <c r="V55" s="271"/>
      <c r="W55" s="271"/>
      <c r="X55" s="271"/>
      <c r="Y55" s="271"/>
      <c r="Z55" s="272"/>
    </row>
    <row r="56" spans="1:26" ht="15.75" customHeight="1">
      <c r="A56" s="290" t="s">
        <v>180</v>
      </c>
      <c r="B56" s="129"/>
      <c r="C56" s="129"/>
      <c r="D56" s="129"/>
      <c r="E56" s="129"/>
      <c r="F56" s="129"/>
      <c r="G56" s="129"/>
      <c r="H56" s="129"/>
      <c r="I56" s="129"/>
      <c r="J56" s="129"/>
      <c r="K56" s="129"/>
      <c r="L56" s="129"/>
      <c r="M56" s="129"/>
      <c r="N56" s="129"/>
      <c r="O56" s="129"/>
      <c r="P56" s="129"/>
      <c r="Q56" s="129"/>
      <c r="R56" s="129"/>
      <c r="S56" s="129"/>
      <c r="T56" s="129"/>
      <c r="U56" s="129"/>
      <c r="V56" s="129"/>
      <c r="W56" s="129"/>
      <c r="X56" s="129"/>
      <c r="Y56" s="129"/>
      <c r="Z56" s="269"/>
    </row>
    <row r="57" spans="1:26" ht="15.75" customHeight="1">
      <c r="A57" s="130"/>
      <c r="B57" s="133"/>
      <c r="C57" s="133"/>
      <c r="D57" s="133"/>
      <c r="E57" s="133"/>
      <c r="F57" s="133"/>
      <c r="G57" s="133"/>
      <c r="H57" s="133"/>
      <c r="I57" s="133"/>
      <c r="J57" s="133"/>
      <c r="K57" s="133"/>
      <c r="L57" s="133"/>
      <c r="M57" s="133"/>
      <c r="N57" s="133"/>
      <c r="O57" s="133"/>
      <c r="P57" s="133"/>
      <c r="Q57" s="133"/>
      <c r="R57" s="133"/>
      <c r="S57" s="133"/>
      <c r="T57" s="133"/>
      <c r="U57" s="133"/>
      <c r="V57" s="133"/>
      <c r="W57" s="133"/>
      <c r="X57" s="133"/>
      <c r="Y57" s="133"/>
      <c r="Z57" s="281"/>
    </row>
    <row r="58" spans="1:26" ht="15.75" customHeight="1">
      <c r="A58" s="130"/>
      <c r="B58" s="133"/>
      <c r="C58" s="133"/>
      <c r="D58" s="133"/>
      <c r="E58" s="133"/>
      <c r="F58" s="133"/>
      <c r="G58" s="133"/>
      <c r="H58" s="133"/>
      <c r="I58" s="133"/>
      <c r="J58" s="133"/>
      <c r="K58" s="133"/>
      <c r="L58" s="133"/>
      <c r="M58" s="133"/>
      <c r="N58" s="133"/>
      <c r="O58" s="133"/>
      <c r="P58" s="133"/>
      <c r="Q58" s="133"/>
      <c r="R58" s="133"/>
      <c r="S58" s="133"/>
      <c r="T58" s="133"/>
      <c r="U58" s="133"/>
      <c r="V58" s="133"/>
      <c r="W58" s="133"/>
      <c r="X58" s="133"/>
      <c r="Y58" s="133"/>
      <c r="Z58" s="281"/>
    </row>
    <row r="59" spans="1:26" ht="15.75" customHeight="1">
      <c r="A59" s="130"/>
      <c r="B59" s="133"/>
      <c r="C59" s="133"/>
      <c r="D59" s="133"/>
      <c r="E59" s="133"/>
      <c r="F59" s="133"/>
      <c r="G59" s="133"/>
      <c r="H59" s="133"/>
      <c r="I59" s="133"/>
      <c r="J59" s="133"/>
      <c r="K59" s="133"/>
      <c r="L59" s="133"/>
      <c r="M59" s="133"/>
      <c r="N59" s="133"/>
      <c r="O59" s="133"/>
      <c r="P59" s="133"/>
      <c r="Q59" s="133"/>
      <c r="R59" s="133"/>
      <c r="S59" s="133"/>
      <c r="T59" s="133"/>
      <c r="U59" s="133"/>
      <c r="V59" s="133"/>
      <c r="W59" s="133"/>
      <c r="X59" s="133"/>
      <c r="Y59" s="133"/>
      <c r="Z59" s="281"/>
    </row>
    <row r="60" spans="1:26" ht="15.75" customHeight="1">
      <c r="A60" s="270"/>
      <c r="B60" s="271"/>
      <c r="C60" s="271"/>
      <c r="D60" s="271"/>
      <c r="E60" s="271"/>
      <c r="F60" s="271"/>
      <c r="G60" s="271"/>
      <c r="H60" s="271"/>
      <c r="I60" s="271"/>
      <c r="J60" s="271"/>
      <c r="K60" s="271"/>
      <c r="L60" s="271"/>
      <c r="M60" s="271"/>
      <c r="N60" s="271"/>
      <c r="O60" s="271"/>
      <c r="P60" s="271"/>
      <c r="Q60" s="271"/>
      <c r="R60" s="271"/>
      <c r="S60" s="271"/>
      <c r="T60" s="271"/>
      <c r="U60" s="271"/>
      <c r="V60" s="271"/>
      <c r="W60" s="271"/>
      <c r="X60" s="271"/>
      <c r="Y60" s="271"/>
      <c r="Z60" s="272"/>
    </row>
    <row r="61" spans="1:26" ht="15.75" customHeight="1">
      <c r="A61" s="425"/>
      <c r="B61" s="278"/>
      <c r="C61" s="278"/>
      <c r="D61" s="278"/>
      <c r="E61" s="278"/>
      <c r="F61" s="278"/>
      <c r="G61" s="278"/>
      <c r="H61" s="278"/>
      <c r="I61" s="278"/>
      <c r="J61" s="278"/>
      <c r="K61" s="278"/>
      <c r="L61" s="278"/>
      <c r="M61" s="278"/>
      <c r="N61" s="278"/>
      <c r="O61" s="278"/>
      <c r="P61" s="278"/>
      <c r="Q61" s="278"/>
      <c r="R61" s="278"/>
      <c r="S61" s="278"/>
      <c r="T61" s="278"/>
      <c r="U61" s="278"/>
      <c r="V61" s="278"/>
      <c r="W61" s="278"/>
      <c r="X61" s="278"/>
      <c r="Y61" s="278"/>
      <c r="Z61" s="261"/>
    </row>
    <row r="62" spans="1:26" ht="15.75" customHeight="1">
      <c r="A62" s="436" t="s">
        <v>187</v>
      </c>
      <c r="B62" s="129"/>
      <c r="C62" s="129"/>
      <c r="D62" s="129"/>
      <c r="E62" s="129"/>
      <c r="F62" s="129"/>
      <c r="G62" s="129"/>
      <c r="H62" s="129"/>
      <c r="I62" s="129"/>
      <c r="J62" s="129"/>
      <c r="K62" s="129"/>
      <c r="L62" s="129"/>
      <c r="M62" s="129"/>
      <c r="N62" s="129"/>
      <c r="O62" s="129"/>
      <c r="P62" s="129"/>
      <c r="Q62" s="129"/>
      <c r="R62" s="129"/>
      <c r="S62" s="129"/>
      <c r="T62" s="129"/>
      <c r="U62" s="129"/>
      <c r="V62" s="129"/>
      <c r="W62" s="129"/>
      <c r="X62" s="129"/>
      <c r="Y62" s="129"/>
      <c r="Z62" s="269"/>
    </row>
    <row r="63" spans="1:26" ht="15.75" customHeight="1">
      <c r="A63" s="131"/>
      <c r="B63" s="131"/>
      <c r="C63" s="131"/>
      <c r="D63" s="131"/>
      <c r="E63" s="131"/>
      <c r="F63" s="131"/>
      <c r="G63" s="131"/>
      <c r="H63" s="131"/>
      <c r="I63" s="131"/>
      <c r="J63" s="131"/>
      <c r="K63" s="131"/>
      <c r="L63" s="131"/>
      <c r="M63" s="131"/>
      <c r="N63" s="131"/>
      <c r="O63" s="131"/>
      <c r="P63" s="131"/>
      <c r="Q63" s="131"/>
      <c r="R63" s="131"/>
      <c r="S63" s="131"/>
      <c r="T63" s="131"/>
      <c r="U63" s="131"/>
      <c r="V63" s="131"/>
      <c r="W63" s="131"/>
      <c r="X63" s="131"/>
      <c r="Y63" s="131"/>
      <c r="Z63" s="281"/>
    </row>
    <row r="64" spans="1:26" ht="15.75" customHeight="1">
      <c r="A64" s="426" t="s">
        <v>310</v>
      </c>
      <c r="B64" s="426"/>
      <c r="C64" s="426"/>
      <c r="D64" s="426"/>
      <c r="E64" s="426"/>
      <c r="F64" s="426"/>
      <c r="G64" s="426"/>
      <c r="H64" s="426"/>
      <c r="I64" s="426"/>
      <c r="J64" s="426"/>
      <c r="K64" s="426"/>
      <c r="L64" s="426"/>
      <c r="M64" s="426"/>
      <c r="N64" s="426"/>
      <c r="O64" s="426"/>
      <c r="P64" s="426"/>
      <c r="Q64" s="426"/>
      <c r="R64" s="426"/>
      <c r="S64" s="426"/>
      <c r="T64" s="426"/>
      <c r="U64" s="426"/>
      <c r="V64" s="426"/>
      <c r="W64" s="426"/>
      <c r="X64" s="426"/>
      <c r="Y64" s="426"/>
      <c r="Z64" s="426"/>
    </row>
    <row r="65" spans="1:26" ht="15.75" customHeight="1">
      <c r="A65" s="426"/>
      <c r="B65" s="426"/>
      <c r="C65" s="426"/>
      <c r="D65" s="426"/>
      <c r="E65" s="426"/>
      <c r="F65" s="426"/>
      <c r="G65" s="426"/>
      <c r="H65" s="426"/>
      <c r="I65" s="426"/>
      <c r="J65" s="426"/>
      <c r="K65" s="426"/>
      <c r="L65" s="426"/>
      <c r="M65" s="426"/>
      <c r="N65" s="426"/>
      <c r="O65" s="426"/>
      <c r="P65" s="426"/>
      <c r="Q65" s="426"/>
      <c r="R65" s="426"/>
      <c r="S65" s="426"/>
      <c r="T65" s="426"/>
      <c r="U65" s="426"/>
      <c r="V65" s="426"/>
      <c r="W65" s="426"/>
      <c r="X65" s="426"/>
      <c r="Y65" s="426"/>
      <c r="Z65" s="426"/>
    </row>
    <row r="66" spans="1:26" ht="15.75" customHeight="1">
      <c r="A66" s="426"/>
      <c r="B66" s="426"/>
      <c r="C66" s="426"/>
      <c r="D66" s="426"/>
      <c r="E66" s="426"/>
      <c r="F66" s="426"/>
      <c r="G66" s="426"/>
      <c r="H66" s="426"/>
      <c r="I66" s="426"/>
      <c r="J66" s="426"/>
      <c r="K66" s="426"/>
      <c r="L66" s="426"/>
      <c r="M66" s="426"/>
      <c r="N66" s="426"/>
      <c r="O66" s="426"/>
      <c r="P66" s="426"/>
      <c r="Q66" s="426"/>
      <c r="R66" s="426"/>
      <c r="S66" s="426"/>
      <c r="T66" s="426"/>
      <c r="U66" s="426"/>
      <c r="V66" s="426"/>
      <c r="W66" s="426"/>
      <c r="X66" s="426"/>
      <c r="Y66" s="426"/>
      <c r="Z66" s="426"/>
    </row>
    <row r="67" spans="1:26" ht="15.75" customHeight="1">
      <c r="A67" s="241" t="s">
        <v>311</v>
      </c>
      <c r="B67" s="241"/>
      <c r="C67" s="241"/>
      <c r="D67" s="241"/>
      <c r="E67" s="241"/>
      <c r="F67" s="241"/>
      <c r="G67" s="241"/>
      <c r="H67" s="241"/>
      <c r="I67" s="241"/>
      <c r="J67" s="241"/>
      <c r="K67" s="241"/>
      <c r="L67" s="241"/>
      <c r="M67" s="241"/>
      <c r="N67" s="241"/>
      <c r="O67" s="241"/>
      <c r="P67" s="241"/>
      <c r="Q67" s="241"/>
      <c r="R67" s="241"/>
      <c r="S67" s="241"/>
      <c r="T67" s="241"/>
      <c r="U67" s="241"/>
      <c r="V67" s="241"/>
      <c r="W67" s="241"/>
      <c r="X67" s="241"/>
      <c r="Y67" s="241"/>
      <c r="Z67" s="241"/>
    </row>
    <row r="68" spans="1:26" ht="15.75" customHeight="1">
      <c r="A68" s="241"/>
      <c r="B68" s="241"/>
      <c r="C68" s="241"/>
      <c r="D68" s="241"/>
      <c r="E68" s="241"/>
      <c r="F68" s="241"/>
      <c r="G68" s="241"/>
      <c r="H68" s="241"/>
      <c r="I68" s="241"/>
      <c r="J68" s="241"/>
      <c r="K68" s="241"/>
      <c r="L68" s="241"/>
      <c r="M68" s="241"/>
      <c r="N68" s="241"/>
      <c r="O68" s="241"/>
      <c r="P68" s="241"/>
      <c r="Q68" s="241"/>
      <c r="R68" s="241"/>
      <c r="S68" s="241"/>
      <c r="T68" s="241"/>
      <c r="U68" s="241"/>
      <c r="V68" s="241"/>
      <c r="W68" s="241"/>
      <c r="X68" s="241"/>
      <c r="Y68" s="241"/>
      <c r="Z68" s="241"/>
    </row>
    <row r="69" spans="1:26" ht="15.75" customHeight="1">
      <c r="A69" s="241"/>
      <c r="B69" s="241"/>
      <c r="C69" s="241"/>
      <c r="D69" s="241"/>
      <c r="E69" s="241"/>
      <c r="F69" s="241"/>
      <c r="G69" s="241"/>
      <c r="H69" s="241"/>
      <c r="I69" s="241"/>
      <c r="J69" s="241"/>
      <c r="K69" s="241"/>
      <c r="L69" s="241"/>
      <c r="M69" s="241"/>
      <c r="N69" s="241"/>
      <c r="O69" s="241"/>
      <c r="P69" s="241"/>
      <c r="Q69" s="241"/>
      <c r="R69" s="241"/>
      <c r="S69" s="241"/>
      <c r="T69" s="241"/>
      <c r="U69" s="241"/>
      <c r="V69" s="241"/>
      <c r="W69" s="241"/>
      <c r="X69" s="241"/>
      <c r="Y69" s="241"/>
      <c r="Z69" s="241"/>
    </row>
    <row r="70" spans="1:26" ht="15" customHeight="1">
      <c r="A70" s="425"/>
      <c r="B70" s="278"/>
      <c r="C70" s="278"/>
      <c r="D70" s="278"/>
      <c r="E70" s="278"/>
      <c r="F70" s="278"/>
      <c r="G70" s="278"/>
      <c r="H70" s="278"/>
      <c r="I70" s="278"/>
      <c r="J70" s="278"/>
      <c r="K70" s="278"/>
      <c r="L70" s="278"/>
      <c r="M70" s="278"/>
      <c r="N70" s="278"/>
      <c r="O70" s="278"/>
      <c r="P70" s="278"/>
      <c r="Q70" s="278"/>
      <c r="R70" s="278"/>
      <c r="S70" s="278"/>
      <c r="T70" s="278"/>
      <c r="U70" s="278"/>
      <c r="V70" s="278"/>
      <c r="W70" s="278"/>
      <c r="X70" s="278"/>
      <c r="Y70" s="278"/>
      <c r="Z70" s="261"/>
    </row>
    <row r="71" spans="1:26" ht="15" customHeight="1">
      <c r="A71" s="436" t="s">
        <v>188</v>
      </c>
      <c r="B71" s="129"/>
      <c r="C71" s="129"/>
      <c r="D71" s="129"/>
      <c r="E71" s="129"/>
      <c r="F71" s="129"/>
      <c r="G71" s="129"/>
      <c r="H71" s="129"/>
      <c r="I71" s="129"/>
      <c r="J71" s="129"/>
      <c r="K71" s="129"/>
      <c r="L71" s="129"/>
      <c r="M71" s="129"/>
      <c r="N71" s="129"/>
      <c r="O71" s="129"/>
      <c r="P71" s="129"/>
      <c r="Q71" s="129"/>
      <c r="R71" s="129"/>
      <c r="S71" s="129"/>
      <c r="T71" s="129"/>
      <c r="U71" s="129"/>
      <c r="V71" s="129"/>
      <c r="W71" s="129"/>
      <c r="X71" s="129"/>
      <c r="Y71" s="129"/>
      <c r="Z71" s="269"/>
    </row>
    <row r="72" spans="1:26" ht="15.75" customHeight="1">
      <c r="A72" s="131"/>
      <c r="B72" s="131"/>
      <c r="C72" s="131"/>
      <c r="D72" s="131"/>
      <c r="E72" s="131"/>
      <c r="F72" s="131"/>
      <c r="G72" s="131"/>
      <c r="H72" s="131"/>
      <c r="I72" s="131"/>
      <c r="J72" s="131"/>
      <c r="K72" s="131"/>
      <c r="L72" s="131"/>
      <c r="M72" s="131"/>
      <c r="N72" s="131"/>
      <c r="O72" s="131"/>
      <c r="P72" s="131"/>
      <c r="Q72" s="131"/>
      <c r="R72" s="131"/>
      <c r="S72" s="131"/>
      <c r="T72" s="131"/>
      <c r="U72" s="131"/>
      <c r="V72" s="131"/>
      <c r="W72" s="131"/>
      <c r="X72" s="131"/>
      <c r="Y72" s="131"/>
      <c r="Z72" s="281"/>
    </row>
    <row r="73" spans="1:26" ht="15.75" customHeight="1">
      <c r="A73" s="57"/>
      <c r="B73" s="480" t="s">
        <v>119</v>
      </c>
      <c r="C73" s="278"/>
      <c r="D73" s="278"/>
      <c r="E73" s="278"/>
      <c r="F73" s="261"/>
      <c r="G73" s="480" t="s">
        <v>189</v>
      </c>
      <c r="H73" s="278"/>
      <c r="I73" s="261"/>
      <c r="J73" s="480" t="s">
        <v>190</v>
      </c>
      <c r="K73" s="278"/>
      <c r="L73" s="278"/>
      <c r="M73" s="278"/>
      <c r="N73" s="278"/>
      <c r="O73" s="278"/>
      <c r="P73" s="278"/>
      <c r="Q73" s="278"/>
      <c r="R73" s="278"/>
      <c r="S73" s="278"/>
      <c r="T73" s="278"/>
      <c r="U73" s="278"/>
      <c r="V73" s="278"/>
      <c r="W73" s="278"/>
      <c r="X73" s="278"/>
      <c r="Y73" s="278"/>
      <c r="Z73" s="261"/>
    </row>
    <row r="74" spans="1:26" ht="15.75" customHeight="1">
      <c r="A74" s="57"/>
      <c r="B74" s="49" t="s">
        <v>120</v>
      </c>
      <c r="C74" s="49" t="s">
        <v>355</v>
      </c>
      <c r="D74" s="49" t="s">
        <v>134</v>
      </c>
      <c r="E74" s="457"/>
      <c r="F74" s="58" t="s">
        <v>191</v>
      </c>
      <c r="G74" s="49" t="s">
        <v>133</v>
      </c>
      <c r="H74" s="59" t="s">
        <v>139</v>
      </c>
      <c r="I74" s="60" t="s">
        <v>141</v>
      </c>
      <c r="J74" s="49" t="s">
        <v>104</v>
      </c>
      <c r="K74" s="49" t="s">
        <v>105</v>
      </c>
      <c r="L74" s="49" t="s">
        <v>106</v>
      </c>
      <c r="M74" s="49" t="s">
        <v>107</v>
      </c>
      <c r="N74" s="49" t="s">
        <v>332</v>
      </c>
      <c r="O74" s="61" t="s">
        <v>108</v>
      </c>
      <c r="P74" s="60" t="s">
        <v>109</v>
      </c>
      <c r="Q74" s="62" t="s">
        <v>110</v>
      </c>
      <c r="R74" s="62" t="s">
        <v>111</v>
      </c>
      <c r="S74" s="62" t="s">
        <v>327</v>
      </c>
      <c r="T74" s="62" t="s">
        <v>112</v>
      </c>
      <c r="U74" s="62" t="s">
        <v>113</v>
      </c>
      <c r="V74" s="62" t="s">
        <v>114</v>
      </c>
      <c r="W74" s="62" t="s">
        <v>115</v>
      </c>
      <c r="X74" s="62" t="s">
        <v>116</v>
      </c>
      <c r="Y74" s="62" t="s">
        <v>117</v>
      </c>
      <c r="Z74" s="62" t="s">
        <v>118</v>
      </c>
    </row>
    <row r="75" spans="1:26" ht="15" customHeight="1">
      <c r="A75" s="63" t="s">
        <v>318</v>
      </c>
      <c r="B75" s="88">
        <f>E98</f>
        <v>0</v>
      </c>
      <c r="C75" s="88">
        <f>H98</f>
        <v>0</v>
      </c>
      <c r="D75" s="88">
        <f>L98</f>
        <v>0</v>
      </c>
      <c r="E75" s="274"/>
      <c r="F75" s="88">
        <f>J110</f>
        <v>0</v>
      </c>
      <c r="G75" s="87">
        <f>SUM(G138:G340)</f>
        <v>0</v>
      </c>
      <c r="H75" s="87">
        <f>SUM(H138:H340)</f>
        <v>0</v>
      </c>
      <c r="I75" s="87">
        <f>SUM(I138:I340)</f>
        <v>0</v>
      </c>
      <c r="J75" s="86">
        <f t="shared" ref="J75:Z75" si="0">COUNTIF(J138:J340,"x")</f>
        <v>0</v>
      </c>
      <c r="K75" s="86">
        <f t="shared" si="0"/>
        <v>0</v>
      </c>
      <c r="L75" s="86">
        <f t="shared" si="0"/>
        <v>0</v>
      </c>
      <c r="M75" s="86">
        <f t="shared" si="0"/>
        <v>0</v>
      </c>
      <c r="N75" s="86">
        <f t="shared" si="0"/>
        <v>0</v>
      </c>
      <c r="O75" s="86">
        <f t="shared" si="0"/>
        <v>0</v>
      </c>
      <c r="P75" s="86">
        <f t="shared" si="0"/>
        <v>0</v>
      </c>
      <c r="Q75" s="86">
        <f t="shared" si="0"/>
        <v>0</v>
      </c>
      <c r="R75" s="86">
        <f t="shared" si="0"/>
        <v>0</v>
      </c>
      <c r="S75" s="86">
        <f t="shared" si="0"/>
        <v>0</v>
      </c>
      <c r="T75" s="86">
        <f t="shared" si="0"/>
        <v>0</v>
      </c>
      <c r="U75" s="86">
        <f t="shared" si="0"/>
        <v>0</v>
      </c>
      <c r="V75" s="86">
        <f t="shared" si="0"/>
        <v>0</v>
      </c>
      <c r="W75" s="86">
        <f t="shared" si="0"/>
        <v>0</v>
      </c>
      <c r="X75" s="86">
        <f t="shared" si="0"/>
        <v>0</v>
      </c>
      <c r="Y75" s="86">
        <f t="shared" si="0"/>
        <v>0</v>
      </c>
      <c r="Z75" s="86">
        <f t="shared" si="0"/>
        <v>0</v>
      </c>
    </row>
    <row r="76" spans="1:26" ht="15" customHeight="1">
      <c r="A76" s="64" t="s">
        <v>351</v>
      </c>
      <c r="B76" s="89">
        <f>B75+June!B76</f>
        <v>0</v>
      </c>
      <c r="C76" s="89">
        <f>C75+June!C76</f>
        <v>0</v>
      </c>
      <c r="D76" s="89">
        <f>D75+June!D76</f>
        <v>0</v>
      </c>
      <c r="E76" s="275"/>
      <c r="F76" s="89">
        <f>F75+June!F76</f>
        <v>0</v>
      </c>
      <c r="G76" s="90">
        <f>G75+June!G76</f>
        <v>0</v>
      </c>
      <c r="H76" s="90">
        <f>H75+June!H76</f>
        <v>0</v>
      </c>
      <c r="I76" s="90">
        <f>I75+June!I76</f>
        <v>0</v>
      </c>
      <c r="J76" s="91">
        <f>J75+June!J76</f>
        <v>0</v>
      </c>
      <c r="K76" s="91">
        <f>K75+June!K76</f>
        <v>0</v>
      </c>
      <c r="L76" s="91">
        <f>L75+June!L76</f>
        <v>0</v>
      </c>
      <c r="M76" s="91">
        <f>M75+June!M76</f>
        <v>0</v>
      </c>
      <c r="N76" s="91">
        <f>N75+June!N76</f>
        <v>0</v>
      </c>
      <c r="O76" s="91">
        <f>O75+June!O76</f>
        <v>0</v>
      </c>
      <c r="P76" s="91">
        <f>P75+June!P76</f>
        <v>0</v>
      </c>
      <c r="Q76" s="91">
        <f>Q75+June!Q76</f>
        <v>0</v>
      </c>
      <c r="R76" s="91">
        <f>R75+June!R76</f>
        <v>0</v>
      </c>
      <c r="S76" s="91">
        <f>S75+June!S76</f>
        <v>0</v>
      </c>
      <c r="T76" s="91">
        <f>T75+June!T76</f>
        <v>0</v>
      </c>
      <c r="U76" s="91">
        <f>U75+June!U76</f>
        <v>0</v>
      </c>
      <c r="V76" s="91">
        <f>V75+June!V76</f>
        <v>0</v>
      </c>
      <c r="W76" s="91">
        <f>W75+June!W76</f>
        <v>0</v>
      </c>
      <c r="X76" s="91">
        <f>X75+June!X76</f>
        <v>0</v>
      </c>
      <c r="Y76" s="91">
        <f>Y75+June!Y76</f>
        <v>0</v>
      </c>
      <c r="Z76" s="91">
        <f>Z75+June!Z76</f>
        <v>0</v>
      </c>
    </row>
    <row r="77" spans="1:26" ht="15" customHeight="1">
      <c r="A77" s="421" t="s">
        <v>193</v>
      </c>
      <c r="B77" s="278"/>
      <c r="C77" s="278"/>
      <c r="D77" s="278"/>
      <c r="E77" s="278"/>
      <c r="F77" s="278"/>
      <c r="G77" s="278"/>
      <c r="H77" s="278"/>
      <c r="I77" s="278"/>
      <c r="J77" s="278"/>
      <c r="K77" s="278"/>
      <c r="L77" s="278"/>
      <c r="M77" s="278"/>
      <c r="N77" s="278"/>
      <c r="O77" s="278"/>
      <c r="P77" s="278"/>
      <c r="Q77" s="278"/>
      <c r="R77" s="278"/>
      <c r="S77" s="278"/>
      <c r="T77" s="278"/>
      <c r="U77" s="278"/>
      <c r="V77" s="278"/>
      <c r="W77" s="278"/>
      <c r="X77" s="278"/>
      <c r="Y77" s="278"/>
      <c r="Z77" s="261"/>
    </row>
    <row r="78" spans="1:26" ht="15.75" customHeight="1">
      <c r="A78" s="461" t="s">
        <v>194</v>
      </c>
      <c r="B78" s="129"/>
      <c r="C78" s="129"/>
      <c r="D78" s="269"/>
      <c r="E78" s="462" t="s">
        <v>195</v>
      </c>
      <c r="F78" s="281"/>
      <c r="G78" s="462" t="s">
        <v>196</v>
      </c>
      <c r="H78" s="281"/>
      <c r="I78" s="464" t="s">
        <v>244</v>
      </c>
      <c r="J78" s="131"/>
      <c r="K78" s="131"/>
      <c r="L78" s="281"/>
      <c r="M78" s="464" t="s">
        <v>198</v>
      </c>
      <c r="N78" s="131"/>
      <c r="O78" s="131"/>
      <c r="P78" s="131"/>
      <c r="Q78" s="131"/>
      <c r="R78" s="281"/>
      <c r="S78" s="462" t="s">
        <v>199</v>
      </c>
      <c r="T78" s="131"/>
      <c r="U78" s="131"/>
      <c r="V78" s="281"/>
      <c r="W78" s="462" t="s">
        <v>200</v>
      </c>
      <c r="X78" s="131"/>
      <c r="Y78" s="131"/>
      <c r="Z78" s="281"/>
    </row>
    <row r="79" spans="1:26" ht="15" customHeight="1">
      <c r="A79" s="270"/>
      <c r="B79" s="271"/>
      <c r="C79" s="271"/>
      <c r="D79" s="272"/>
      <c r="E79" s="270"/>
      <c r="F79" s="272"/>
      <c r="G79" s="270"/>
      <c r="H79" s="272"/>
      <c r="I79" s="270"/>
      <c r="J79" s="271"/>
      <c r="K79" s="271"/>
      <c r="L79" s="272"/>
      <c r="M79" s="270"/>
      <c r="N79" s="271"/>
      <c r="O79" s="271"/>
      <c r="P79" s="271"/>
      <c r="Q79" s="271"/>
      <c r="R79" s="272"/>
      <c r="S79" s="270"/>
      <c r="T79" s="271"/>
      <c r="U79" s="271"/>
      <c r="V79" s="272"/>
      <c r="W79" s="270"/>
      <c r="X79" s="271"/>
      <c r="Y79" s="271"/>
      <c r="Z79" s="272"/>
    </row>
    <row r="80" spans="1:26" ht="15" customHeight="1">
      <c r="A80" s="460" t="str">
        <f>'Club Administration'!A12</f>
        <v>School Name</v>
      </c>
      <c r="B80" s="312"/>
      <c r="C80" s="312"/>
      <c r="D80" s="307"/>
      <c r="E80" s="463">
        <f ca="1">F24</f>
        <v>0</v>
      </c>
      <c r="F80" s="307"/>
      <c r="G80" s="306">
        <f>X98</f>
        <v>0</v>
      </c>
      <c r="H80" s="307"/>
      <c r="I80" s="310">
        <f>G75</f>
        <v>0</v>
      </c>
      <c r="J80" s="312"/>
      <c r="K80" s="312"/>
      <c r="L80" s="307"/>
      <c r="M80" s="310">
        <f>G76</f>
        <v>0</v>
      </c>
      <c r="N80" s="312"/>
      <c r="O80" s="312"/>
      <c r="P80" s="312"/>
      <c r="Q80" s="312"/>
      <c r="R80" s="307"/>
      <c r="S80" s="463">
        <f>T75</f>
        <v>0</v>
      </c>
      <c r="T80" s="312"/>
      <c r="U80" s="312"/>
      <c r="V80" s="307"/>
      <c r="W80" s="463">
        <f>U75</f>
        <v>0</v>
      </c>
      <c r="X80" s="312"/>
      <c r="Y80" s="312"/>
      <c r="Z80" s="307"/>
    </row>
    <row r="81" spans="1:26" ht="15.75" customHeight="1">
      <c r="A81" s="430"/>
      <c r="B81" s="278"/>
      <c r="C81" s="278"/>
      <c r="D81" s="278"/>
      <c r="E81" s="278"/>
      <c r="F81" s="278"/>
      <c r="G81" s="278"/>
      <c r="H81" s="278"/>
      <c r="I81" s="278"/>
      <c r="J81" s="278"/>
      <c r="K81" s="278"/>
      <c r="L81" s="278"/>
      <c r="M81" s="278"/>
      <c r="N81" s="278"/>
      <c r="O81" s="278"/>
      <c r="P81" s="278"/>
      <c r="Q81" s="278"/>
      <c r="R81" s="278"/>
      <c r="S81" s="278"/>
      <c r="T81" s="278"/>
      <c r="U81" s="278"/>
      <c r="V81" s="278"/>
      <c r="W81" s="278"/>
      <c r="X81" s="278"/>
      <c r="Y81" s="278"/>
      <c r="Z81" s="261"/>
    </row>
    <row r="82" spans="1:26" ht="15.75" customHeight="1">
      <c r="A82" s="435" t="s">
        <v>201</v>
      </c>
      <c r="B82" s="129"/>
      <c r="C82" s="129"/>
      <c r="D82" s="129"/>
      <c r="E82" s="129"/>
      <c r="F82" s="129"/>
      <c r="G82" s="129"/>
      <c r="H82" s="129"/>
      <c r="I82" s="129"/>
      <c r="J82" s="129"/>
      <c r="K82" s="129"/>
      <c r="L82" s="129"/>
      <c r="M82" s="129"/>
      <c r="N82" s="129"/>
      <c r="O82" s="129"/>
      <c r="P82" s="129"/>
      <c r="Q82" s="129"/>
      <c r="R82" s="129"/>
      <c r="S82" s="129"/>
      <c r="T82" s="129"/>
      <c r="U82" s="129"/>
      <c r="V82" s="129"/>
      <c r="W82" s="129"/>
      <c r="X82" s="129"/>
      <c r="Y82" s="129"/>
      <c r="Z82" s="269"/>
    </row>
    <row r="83" spans="1:26" ht="15.75" customHeight="1">
      <c r="A83" s="270"/>
      <c r="B83" s="271"/>
      <c r="C83" s="271"/>
      <c r="D83" s="271"/>
      <c r="E83" s="271"/>
      <c r="F83" s="271"/>
      <c r="G83" s="271"/>
      <c r="H83" s="271"/>
      <c r="I83" s="271"/>
      <c r="J83" s="271"/>
      <c r="K83" s="271"/>
      <c r="L83" s="271"/>
      <c r="M83" s="271"/>
      <c r="N83" s="271"/>
      <c r="O83" s="271"/>
      <c r="P83" s="271"/>
      <c r="Q83" s="271"/>
      <c r="R83" s="271"/>
      <c r="S83" s="271"/>
      <c r="T83" s="271"/>
      <c r="U83" s="271"/>
      <c r="V83" s="271"/>
      <c r="W83" s="271"/>
      <c r="X83" s="271"/>
      <c r="Y83" s="271"/>
      <c r="Z83" s="272"/>
    </row>
    <row r="84" spans="1:26" ht="15" customHeight="1">
      <c r="A84" s="431" t="s">
        <v>202</v>
      </c>
      <c r="B84" s="129"/>
      <c r="C84" s="129"/>
      <c r="D84" s="129"/>
      <c r="E84" s="129"/>
      <c r="F84" s="129"/>
      <c r="G84" s="129"/>
      <c r="H84" s="129"/>
      <c r="I84" s="129"/>
      <c r="J84" s="129"/>
      <c r="K84" s="129"/>
      <c r="L84" s="129"/>
      <c r="M84" s="129"/>
      <c r="N84" s="129"/>
      <c r="O84" s="129"/>
      <c r="P84" s="129"/>
      <c r="Q84" s="129"/>
      <c r="R84" s="129"/>
      <c r="S84" s="129"/>
      <c r="T84" s="129"/>
      <c r="U84" s="129"/>
      <c r="V84" s="129"/>
      <c r="W84" s="129"/>
      <c r="X84" s="129"/>
      <c r="Y84" s="129"/>
      <c r="Z84" s="269"/>
    </row>
    <row r="85" spans="1:26" ht="18" customHeight="1">
      <c r="A85" s="170" t="s">
        <v>203</v>
      </c>
      <c r="B85" s="133"/>
      <c r="C85" s="133"/>
      <c r="D85" s="133"/>
      <c r="E85" s="133"/>
      <c r="F85" s="133"/>
      <c r="G85" s="133"/>
      <c r="H85" s="133"/>
      <c r="I85" s="133"/>
      <c r="J85" s="133"/>
      <c r="K85" s="133"/>
      <c r="L85" s="133"/>
      <c r="M85" s="133"/>
      <c r="N85" s="133"/>
      <c r="O85" s="133"/>
      <c r="P85" s="133"/>
      <c r="Q85" s="133"/>
      <c r="R85" s="133"/>
      <c r="S85" s="133"/>
      <c r="T85" s="133"/>
      <c r="U85" s="133"/>
      <c r="V85" s="133"/>
      <c r="W85" s="133"/>
      <c r="X85" s="133"/>
      <c r="Y85" s="133"/>
      <c r="Z85" s="281"/>
    </row>
    <row r="86" spans="1:26" ht="15.75" customHeight="1">
      <c r="A86" s="133"/>
      <c r="B86" s="133"/>
      <c r="C86" s="133"/>
      <c r="D86" s="133"/>
      <c r="E86" s="133"/>
      <c r="F86" s="133"/>
      <c r="G86" s="133"/>
      <c r="H86" s="133"/>
      <c r="I86" s="133"/>
      <c r="J86" s="133"/>
      <c r="K86" s="133"/>
      <c r="L86" s="133"/>
      <c r="M86" s="133"/>
      <c r="N86" s="133"/>
      <c r="O86" s="133"/>
      <c r="P86" s="133"/>
      <c r="Q86" s="133"/>
      <c r="R86" s="133"/>
      <c r="S86" s="133"/>
      <c r="T86" s="133"/>
      <c r="U86" s="133"/>
      <c r="V86" s="133"/>
      <c r="W86" s="133"/>
      <c r="X86" s="133"/>
      <c r="Y86" s="133"/>
      <c r="Z86" s="281"/>
    </row>
    <row r="87" spans="1:26" ht="15.75" customHeight="1">
      <c r="A87" s="49" t="s">
        <v>204</v>
      </c>
      <c r="B87" s="267" t="s">
        <v>205</v>
      </c>
      <c r="C87" s="278"/>
      <c r="D87" s="261"/>
      <c r="E87" s="267" t="s">
        <v>247</v>
      </c>
      <c r="F87" s="278"/>
      <c r="G87" s="261"/>
      <c r="H87" s="454" t="s">
        <v>356</v>
      </c>
      <c r="I87" s="278"/>
      <c r="J87" s="278"/>
      <c r="K87" s="261"/>
      <c r="L87" s="452" t="s">
        <v>248</v>
      </c>
      <c r="M87" s="278"/>
      <c r="N87" s="278"/>
      <c r="O87" s="278"/>
      <c r="P87" s="278"/>
      <c r="Q87" s="261"/>
      <c r="R87" s="456"/>
      <c r="S87" s="129"/>
      <c r="T87" s="129"/>
      <c r="U87" s="129"/>
      <c r="V87" s="129"/>
      <c r="W87" s="269"/>
      <c r="X87" s="267" t="s">
        <v>131</v>
      </c>
      <c r="Y87" s="278"/>
      <c r="Z87" s="261"/>
    </row>
    <row r="88" spans="1:26" ht="15.75" customHeight="1">
      <c r="A88" s="65"/>
      <c r="B88" s="427"/>
      <c r="C88" s="278"/>
      <c r="D88" s="261"/>
      <c r="E88" s="277"/>
      <c r="F88" s="278"/>
      <c r="G88" s="261"/>
      <c r="H88" s="423"/>
      <c r="I88" s="278"/>
      <c r="J88" s="278"/>
      <c r="K88" s="261"/>
      <c r="L88" s="453"/>
      <c r="M88" s="278"/>
      <c r="N88" s="278"/>
      <c r="O88" s="278"/>
      <c r="P88" s="278"/>
      <c r="Q88" s="261"/>
      <c r="R88" s="130"/>
      <c r="S88" s="133"/>
      <c r="T88" s="133"/>
      <c r="U88" s="133"/>
      <c r="V88" s="133"/>
      <c r="W88" s="281"/>
      <c r="X88" s="306">
        <f t="shared" ref="X88:X97" si="1">SUM(B88:W88)</f>
        <v>0</v>
      </c>
      <c r="Y88" s="312"/>
      <c r="Z88" s="307"/>
    </row>
    <row r="89" spans="1:26" ht="15.75" customHeight="1">
      <c r="A89" s="54"/>
      <c r="B89" s="265"/>
      <c r="C89" s="278"/>
      <c r="D89" s="261"/>
      <c r="E89" s="265"/>
      <c r="F89" s="278"/>
      <c r="G89" s="261"/>
      <c r="H89" s="429"/>
      <c r="I89" s="278"/>
      <c r="J89" s="278"/>
      <c r="K89" s="261"/>
      <c r="L89" s="429"/>
      <c r="M89" s="278"/>
      <c r="N89" s="278"/>
      <c r="O89" s="278"/>
      <c r="P89" s="278"/>
      <c r="Q89" s="261"/>
      <c r="R89" s="130"/>
      <c r="S89" s="133"/>
      <c r="T89" s="133"/>
      <c r="U89" s="133"/>
      <c r="V89" s="133"/>
      <c r="W89" s="281"/>
      <c r="X89" s="309">
        <f t="shared" si="1"/>
        <v>0</v>
      </c>
      <c r="Y89" s="312"/>
      <c r="Z89" s="307"/>
    </row>
    <row r="90" spans="1:26" ht="15" customHeight="1">
      <c r="A90" s="65"/>
      <c r="B90" s="427"/>
      <c r="C90" s="278"/>
      <c r="D90" s="261"/>
      <c r="E90" s="277"/>
      <c r="F90" s="278"/>
      <c r="G90" s="261"/>
      <c r="H90" s="423"/>
      <c r="I90" s="278"/>
      <c r="J90" s="278"/>
      <c r="K90" s="261"/>
      <c r="L90" s="423"/>
      <c r="M90" s="278"/>
      <c r="N90" s="278"/>
      <c r="O90" s="278"/>
      <c r="P90" s="278"/>
      <c r="Q90" s="261"/>
      <c r="R90" s="130"/>
      <c r="S90" s="133"/>
      <c r="T90" s="133"/>
      <c r="U90" s="133"/>
      <c r="V90" s="133"/>
      <c r="W90" s="281"/>
      <c r="X90" s="306">
        <f t="shared" si="1"/>
        <v>0</v>
      </c>
      <c r="Y90" s="312"/>
      <c r="Z90" s="307"/>
    </row>
    <row r="91" spans="1:26" ht="15" customHeight="1">
      <c r="A91" s="66"/>
      <c r="B91" s="428"/>
      <c r="C91" s="278"/>
      <c r="D91" s="261"/>
      <c r="E91" s="265"/>
      <c r="F91" s="278"/>
      <c r="G91" s="261"/>
      <c r="H91" s="429"/>
      <c r="I91" s="278"/>
      <c r="J91" s="278"/>
      <c r="K91" s="261"/>
      <c r="L91" s="429"/>
      <c r="M91" s="278"/>
      <c r="N91" s="278"/>
      <c r="O91" s="278"/>
      <c r="P91" s="278"/>
      <c r="Q91" s="261"/>
      <c r="R91" s="130"/>
      <c r="S91" s="133"/>
      <c r="T91" s="133"/>
      <c r="U91" s="133"/>
      <c r="V91" s="133"/>
      <c r="W91" s="281"/>
      <c r="X91" s="309">
        <f t="shared" si="1"/>
        <v>0</v>
      </c>
      <c r="Y91" s="312"/>
      <c r="Z91" s="307"/>
    </row>
    <row r="92" spans="1:26" ht="18" customHeight="1">
      <c r="A92" s="65"/>
      <c r="B92" s="427"/>
      <c r="C92" s="278"/>
      <c r="D92" s="261"/>
      <c r="E92" s="277"/>
      <c r="F92" s="278"/>
      <c r="G92" s="261"/>
      <c r="H92" s="423"/>
      <c r="I92" s="278"/>
      <c r="J92" s="278"/>
      <c r="K92" s="261"/>
      <c r="L92" s="423"/>
      <c r="M92" s="278"/>
      <c r="N92" s="278"/>
      <c r="O92" s="278"/>
      <c r="P92" s="278"/>
      <c r="Q92" s="261"/>
      <c r="R92" s="130"/>
      <c r="S92" s="133"/>
      <c r="T92" s="133"/>
      <c r="U92" s="133"/>
      <c r="V92" s="133"/>
      <c r="W92" s="281"/>
      <c r="X92" s="306">
        <f t="shared" si="1"/>
        <v>0</v>
      </c>
      <c r="Y92" s="312"/>
      <c r="Z92" s="307"/>
    </row>
    <row r="93" spans="1:26" ht="18" customHeight="1">
      <c r="A93" s="66"/>
      <c r="B93" s="428"/>
      <c r="C93" s="278"/>
      <c r="D93" s="261"/>
      <c r="E93" s="265"/>
      <c r="F93" s="278"/>
      <c r="G93" s="261"/>
      <c r="H93" s="429"/>
      <c r="I93" s="278"/>
      <c r="J93" s="278"/>
      <c r="K93" s="261"/>
      <c r="L93" s="429"/>
      <c r="M93" s="278"/>
      <c r="N93" s="278"/>
      <c r="O93" s="278"/>
      <c r="P93" s="278"/>
      <c r="Q93" s="261"/>
      <c r="R93" s="130"/>
      <c r="S93" s="133"/>
      <c r="T93" s="133"/>
      <c r="U93" s="133"/>
      <c r="V93" s="133"/>
      <c r="W93" s="281"/>
      <c r="X93" s="309">
        <f t="shared" si="1"/>
        <v>0</v>
      </c>
      <c r="Y93" s="312"/>
      <c r="Z93" s="307"/>
    </row>
    <row r="94" spans="1:26" ht="18" customHeight="1">
      <c r="A94" s="65"/>
      <c r="B94" s="427"/>
      <c r="C94" s="278"/>
      <c r="D94" s="261"/>
      <c r="E94" s="277"/>
      <c r="F94" s="278"/>
      <c r="G94" s="261"/>
      <c r="H94" s="423"/>
      <c r="I94" s="278"/>
      <c r="J94" s="278"/>
      <c r="K94" s="261"/>
      <c r="L94" s="423"/>
      <c r="M94" s="278"/>
      <c r="N94" s="278"/>
      <c r="O94" s="278"/>
      <c r="P94" s="278"/>
      <c r="Q94" s="261"/>
      <c r="R94" s="130"/>
      <c r="S94" s="133"/>
      <c r="T94" s="133"/>
      <c r="U94" s="133"/>
      <c r="V94" s="133"/>
      <c r="W94" s="281"/>
      <c r="X94" s="306">
        <f t="shared" si="1"/>
        <v>0</v>
      </c>
      <c r="Y94" s="312"/>
      <c r="Z94" s="307"/>
    </row>
    <row r="95" spans="1:26" ht="15.75" customHeight="1">
      <c r="A95" s="66"/>
      <c r="B95" s="428"/>
      <c r="C95" s="278"/>
      <c r="D95" s="261"/>
      <c r="E95" s="265"/>
      <c r="F95" s="278"/>
      <c r="G95" s="261"/>
      <c r="H95" s="429"/>
      <c r="I95" s="278"/>
      <c r="J95" s="278"/>
      <c r="K95" s="261"/>
      <c r="L95" s="429"/>
      <c r="M95" s="278"/>
      <c r="N95" s="278"/>
      <c r="O95" s="278"/>
      <c r="P95" s="278"/>
      <c r="Q95" s="261"/>
      <c r="R95" s="130"/>
      <c r="S95" s="133"/>
      <c r="T95" s="133"/>
      <c r="U95" s="133"/>
      <c r="V95" s="133"/>
      <c r="W95" s="281"/>
      <c r="X95" s="309">
        <f t="shared" si="1"/>
        <v>0</v>
      </c>
      <c r="Y95" s="312"/>
      <c r="Z95" s="307"/>
    </row>
    <row r="96" spans="1:26" ht="15.75" customHeight="1">
      <c r="A96" s="65"/>
      <c r="B96" s="427"/>
      <c r="C96" s="278"/>
      <c r="D96" s="261"/>
      <c r="E96" s="277"/>
      <c r="F96" s="278"/>
      <c r="G96" s="261"/>
      <c r="H96" s="423"/>
      <c r="I96" s="278"/>
      <c r="J96" s="278"/>
      <c r="K96" s="261"/>
      <c r="L96" s="423"/>
      <c r="M96" s="278"/>
      <c r="N96" s="278"/>
      <c r="O96" s="278"/>
      <c r="P96" s="278"/>
      <c r="Q96" s="261"/>
      <c r="R96" s="130"/>
      <c r="S96" s="133"/>
      <c r="T96" s="133"/>
      <c r="U96" s="133"/>
      <c r="V96" s="133"/>
      <c r="W96" s="281"/>
      <c r="X96" s="306">
        <f t="shared" si="1"/>
        <v>0</v>
      </c>
      <c r="Y96" s="312"/>
      <c r="Z96" s="307"/>
    </row>
    <row r="97" spans="1:26" ht="15.75" customHeight="1">
      <c r="A97" s="66"/>
      <c r="B97" s="428"/>
      <c r="C97" s="278"/>
      <c r="D97" s="261"/>
      <c r="E97" s="265"/>
      <c r="F97" s="278"/>
      <c r="G97" s="261"/>
      <c r="H97" s="429"/>
      <c r="I97" s="278"/>
      <c r="J97" s="278"/>
      <c r="K97" s="261"/>
      <c r="L97" s="429"/>
      <c r="M97" s="278"/>
      <c r="N97" s="278"/>
      <c r="O97" s="278"/>
      <c r="P97" s="278"/>
      <c r="Q97" s="261"/>
      <c r="R97" s="130"/>
      <c r="S97" s="133"/>
      <c r="T97" s="133"/>
      <c r="U97" s="133"/>
      <c r="V97" s="133"/>
      <c r="W97" s="281"/>
      <c r="X97" s="309">
        <f t="shared" si="1"/>
        <v>0</v>
      </c>
      <c r="Y97" s="312"/>
      <c r="Z97" s="307"/>
    </row>
    <row r="98" spans="1:26" ht="15.75" customHeight="1">
      <c r="A98" s="305" t="s">
        <v>208</v>
      </c>
      <c r="B98" s="278"/>
      <c r="C98" s="278"/>
      <c r="D98" s="278"/>
      <c r="E98" s="451">
        <f>SUM(E88:G97)</f>
        <v>0</v>
      </c>
      <c r="F98" s="312"/>
      <c r="G98" s="307"/>
      <c r="H98" s="306">
        <f>SUM(H88:K97)</f>
        <v>0</v>
      </c>
      <c r="I98" s="312"/>
      <c r="J98" s="312"/>
      <c r="K98" s="307"/>
      <c r="L98" s="306">
        <f>SUM(L88:Q97)</f>
        <v>0</v>
      </c>
      <c r="M98" s="312"/>
      <c r="N98" s="312"/>
      <c r="O98" s="312"/>
      <c r="P98" s="312"/>
      <c r="Q98" s="307"/>
      <c r="R98" s="130"/>
      <c r="S98" s="133"/>
      <c r="T98" s="133"/>
      <c r="U98" s="133"/>
      <c r="V98" s="133"/>
      <c r="W98" s="281"/>
      <c r="X98" s="306">
        <f>SUM(E98:W98)</f>
        <v>0</v>
      </c>
      <c r="Y98" s="312"/>
      <c r="Z98" s="307"/>
    </row>
    <row r="99" spans="1:26" ht="15.75" customHeight="1">
      <c r="A99" s="305" t="s">
        <v>350</v>
      </c>
      <c r="B99" s="278"/>
      <c r="C99" s="278"/>
      <c r="D99" s="278"/>
      <c r="E99" s="455">
        <f>E98+June!E99</f>
        <v>0</v>
      </c>
      <c r="F99" s="312"/>
      <c r="G99" s="307"/>
      <c r="H99" s="309">
        <f>H98+June!H99</f>
        <v>0</v>
      </c>
      <c r="I99" s="312"/>
      <c r="J99" s="312"/>
      <c r="K99" s="307"/>
      <c r="L99" s="309">
        <f>L98+June!L99</f>
        <v>0</v>
      </c>
      <c r="M99" s="312"/>
      <c r="N99" s="312"/>
      <c r="O99" s="312"/>
      <c r="P99" s="312"/>
      <c r="Q99" s="307"/>
      <c r="R99" s="270"/>
      <c r="S99" s="271"/>
      <c r="T99" s="271"/>
      <c r="U99" s="271"/>
      <c r="V99" s="271"/>
      <c r="W99" s="272"/>
      <c r="X99" s="309">
        <f>SUM(E99:W99)</f>
        <v>0</v>
      </c>
      <c r="Y99" s="312"/>
      <c r="Z99" s="307"/>
    </row>
    <row r="100" spans="1:26" ht="15.75" customHeight="1">
      <c r="A100" s="430"/>
      <c r="B100" s="278"/>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61"/>
    </row>
    <row r="101" spans="1:26" ht="15.75" customHeight="1">
      <c r="A101" s="431" t="s">
        <v>209</v>
      </c>
      <c r="B101" s="129"/>
      <c r="C101" s="129"/>
      <c r="D101" s="129"/>
      <c r="E101" s="129"/>
      <c r="F101" s="129"/>
      <c r="G101" s="129"/>
      <c r="H101" s="129"/>
      <c r="I101" s="129"/>
      <c r="J101" s="129"/>
      <c r="K101" s="129"/>
      <c r="L101" s="129"/>
      <c r="M101" s="129"/>
      <c r="N101" s="129"/>
      <c r="O101" s="129"/>
      <c r="P101" s="129"/>
      <c r="Q101" s="129"/>
      <c r="R101" s="129"/>
      <c r="S101" s="129"/>
      <c r="T101" s="129"/>
      <c r="U101" s="129"/>
      <c r="V101" s="129"/>
      <c r="W101" s="129"/>
      <c r="X101" s="129"/>
      <c r="Y101" s="129"/>
      <c r="Z101" s="269"/>
    </row>
    <row r="102" spans="1:26" ht="15.75" customHeight="1">
      <c r="A102" s="170" t="s">
        <v>210</v>
      </c>
      <c r="B102" s="133"/>
      <c r="C102" s="133"/>
      <c r="D102" s="133"/>
      <c r="E102" s="133"/>
      <c r="F102" s="133"/>
      <c r="G102" s="133"/>
      <c r="H102" s="133"/>
      <c r="I102" s="133"/>
      <c r="J102" s="133"/>
      <c r="K102" s="133"/>
      <c r="L102" s="133"/>
      <c r="M102" s="133"/>
      <c r="N102" s="133"/>
      <c r="O102" s="133"/>
      <c r="P102" s="133"/>
      <c r="Q102" s="133"/>
      <c r="R102" s="133"/>
      <c r="S102" s="133"/>
      <c r="T102" s="133"/>
      <c r="U102" s="133"/>
      <c r="V102" s="133"/>
      <c r="W102" s="133"/>
      <c r="X102" s="133"/>
      <c r="Y102" s="133"/>
      <c r="Z102" s="281"/>
    </row>
    <row r="103" spans="1:26" ht="15.75" customHeight="1">
      <c r="A103" s="133"/>
      <c r="B103" s="133"/>
      <c r="C103" s="133"/>
      <c r="D103" s="133"/>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281"/>
    </row>
    <row r="104" spans="1:26" ht="15.75" customHeight="1">
      <c r="A104" s="267" t="s">
        <v>204</v>
      </c>
      <c r="B104" s="261"/>
      <c r="C104" s="267" t="s">
        <v>205</v>
      </c>
      <c r="D104" s="278"/>
      <c r="E104" s="261"/>
      <c r="F104" s="267" t="s">
        <v>211</v>
      </c>
      <c r="G104" s="278"/>
      <c r="H104" s="278"/>
      <c r="I104" s="261"/>
      <c r="J104" s="267" t="s">
        <v>212</v>
      </c>
      <c r="K104" s="278"/>
      <c r="L104" s="278"/>
      <c r="M104" s="278"/>
      <c r="N104" s="278"/>
      <c r="O104" s="278"/>
      <c r="P104" s="278"/>
      <c r="Q104" s="278"/>
      <c r="R104" s="278"/>
      <c r="S104" s="278"/>
      <c r="T104" s="278"/>
      <c r="U104" s="278"/>
      <c r="V104" s="278"/>
      <c r="W104" s="278"/>
      <c r="X104" s="278"/>
      <c r="Y104" s="278"/>
      <c r="Z104" s="261"/>
    </row>
    <row r="105" spans="1:26" ht="15.75" customHeight="1">
      <c r="A105" s="427"/>
      <c r="B105" s="261"/>
      <c r="C105" s="277"/>
      <c r="D105" s="278"/>
      <c r="E105" s="261"/>
      <c r="F105" s="277"/>
      <c r="G105" s="278"/>
      <c r="H105" s="278"/>
      <c r="I105" s="261"/>
      <c r="J105" s="423"/>
      <c r="K105" s="278"/>
      <c r="L105" s="278"/>
      <c r="M105" s="278"/>
      <c r="N105" s="278"/>
      <c r="O105" s="278"/>
      <c r="P105" s="278"/>
      <c r="Q105" s="278"/>
      <c r="R105" s="278"/>
      <c r="S105" s="278"/>
      <c r="T105" s="278"/>
      <c r="U105" s="278"/>
      <c r="V105" s="278"/>
      <c r="W105" s="278"/>
      <c r="X105" s="278"/>
      <c r="Y105" s="278"/>
      <c r="Z105" s="261"/>
    </row>
    <row r="106" spans="1:26" ht="15.75" customHeight="1">
      <c r="A106" s="428"/>
      <c r="B106" s="261"/>
      <c r="C106" s="265"/>
      <c r="D106" s="278"/>
      <c r="E106" s="261"/>
      <c r="F106" s="265"/>
      <c r="G106" s="278"/>
      <c r="H106" s="278"/>
      <c r="I106" s="261"/>
      <c r="J106" s="429"/>
      <c r="K106" s="278"/>
      <c r="L106" s="278"/>
      <c r="M106" s="278"/>
      <c r="N106" s="278"/>
      <c r="O106" s="278"/>
      <c r="P106" s="278"/>
      <c r="Q106" s="278"/>
      <c r="R106" s="278"/>
      <c r="S106" s="278"/>
      <c r="T106" s="278"/>
      <c r="U106" s="278"/>
      <c r="V106" s="278"/>
      <c r="W106" s="278"/>
      <c r="X106" s="278"/>
      <c r="Y106" s="278"/>
      <c r="Z106" s="261"/>
    </row>
    <row r="107" spans="1:26" ht="15.75" customHeight="1">
      <c r="A107" s="427"/>
      <c r="B107" s="261"/>
      <c r="C107" s="277"/>
      <c r="D107" s="278"/>
      <c r="E107" s="261"/>
      <c r="F107" s="277"/>
      <c r="G107" s="278"/>
      <c r="H107" s="278"/>
      <c r="I107" s="261"/>
      <c r="J107" s="423"/>
      <c r="K107" s="278"/>
      <c r="L107" s="278"/>
      <c r="M107" s="278"/>
      <c r="N107" s="278"/>
      <c r="O107" s="278"/>
      <c r="P107" s="278"/>
      <c r="Q107" s="278"/>
      <c r="R107" s="278"/>
      <c r="S107" s="278"/>
      <c r="T107" s="278"/>
      <c r="U107" s="278"/>
      <c r="V107" s="278"/>
      <c r="W107" s="278"/>
      <c r="X107" s="278"/>
      <c r="Y107" s="278"/>
      <c r="Z107" s="261"/>
    </row>
    <row r="108" spans="1:26" ht="15.75" customHeight="1">
      <c r="A108" s="428"/>
      <c r="B108" s="261"/>
      <c r="C108" s="265"/>
      <c r="D108" s="278"/>
      <c r="E108" s="261"/>
      <c r="F108" s="265"/>
      <c r="G108" s="278"/>
      <c r="H108" s="278"/>
      <c r="I108" s="261"/>
      <c r="J108" s="429"/>
      <c r="K108" s="278"/>
      <c r="L108" s="278"/>
      <c r="M108" s="278"/>
      <c r="N108" s="278"/>
      <c r="O108" s="278"/>
      <c r="P108" s="278"/>
      <c r="Q108" s="278"/>
      <c r="R108" s="278"/>
      <c r="S108" s="278"/>
      <c r="T108" s="278"/>
      <c r="U108" s="278"/>
      <c r="V108" s="278"/>
      <c r="W108" s="278"/>
      <c r="X108" s="278"/>
      <c r="Y108" s="278"/>
      <c r="Z108" s="261"/>
    </row>
    <row r="109" spans="1:26" ht="18" customHeight="1">
      <c r="A109" s="427"/>
      <c r="B109" s="261"/>
      <c r="C109" s="277"/>
      <c r="D109" s="278"/>
      <c r="E109" s="261"/>
      <c r="F109" s="277"/>
      <c r="G109" s="278"/>
      <c r="H109" s="278"/>
      <c r="I109" s="261"/>
      <c r="J109" s="423"/>
      <c r="K109" s="278"/>
      <c r="L109" s="278"/>
      <c r="M109" s="278"/>
      <c r="N109" s="278"/>
      <c r="O109" s="278"/>
      <c r="P109" s="278"/>
      <c r="Q109" s="278"/>
      <c r="R109" s="278"/>
      <c r="S109" s="278"/>
      <c r="T109" s="278"/>
      <c r="U109" s="278"/>
      <c r="V109" s="278"/>
      <c r="W109" s="278"/>
      <c r="X109" s="278"/>
      <c r="Y109" s="278"/>
      <c r="Z109" s="261"/>
    </row>
    <row r="110" spans="1:26" ht="15.75" customHeight="1">
      <c r="A110" s="305" t="s">
        <v>213</v>
      </c>
      <c r="B110" s="278"/>
      <c r="C110" s="278"/>
      <c r="D110" s="278"/>
      <c r="E110" s="278"/>
      <c r="F110" s="278"/>
      <c r="G110" s="278"/>
      <c r="H110" s="278"/>
      <c r="I110" s="261"/>
      <c r="J110" s="309">
        <f>SUM(J105:Z109)</f>
        <v>0</v>
      </c>
      <c r="K110" s="312"/>
      <c r="L110" s="312"/>
      <c r="M110" s="312"/>
      <c r="N110" s="312"/>
      <c r="O110" s="312"/>
      <c r="P110" s="312"/>
      <c r="Q110" s="312"/>
      <c r="R110" s="312"/>
      <c r="S110" s="312"/>
      <c r="T110" s="312"/>
      <c r="U110" s="312"/>
      <c r="V110" s="312"/>
      <c r="W110" s="312"/>
      <c r="X110" s="312"/>
      <c r="Y110" s="312"/>
      <c r="Z110" s="307"/>
    </row>
    <row r="111" spans="1:26" ht="15.75" customHeight="1">
      <c r="A111" s="305" t="s">
        <v>349</v>
      </c>
      <c r="B111" s="278"/>
      <c r="C111" s="278"/>
      <c r="D111" s="278"/>
      <c r="E111" s="278"/>
      <c r="F111" s="278"/>
      <c r="G111" s="278"/>
      <c r="H111" s="278"/>
      <c r="I111" s="261"/>
      <c r="J111" s="306">
        <f>J110+June!J111</f>
        <v>0</v>
      </c>
      <c r="K111" s="312"/>
      <c r="L111" s="312"/>
      <c r="M111" s="312"/>
      <c r="N111" s="312"/>
      <c r="O111" s="312"/>
      <c r="P111" s="312"/>
      <c r="Q111" s="312"/>
      <c r="R111" s="312"/>
      <c r="S111" s="312"/>
      <c r="T111" s="312"/>
      <c r="U111" s="312"/>
      <c r="V111" s="312"/>
      <c r="W111" s="312"/>
      <c r="X111" s="312"/>
      <c r="Y111" s="312"/>
      <c r="Z111" s="307"/>
    </row>
    <row r="112" spans="1:26" ht="15.75" customHeight="1">
      <c r="A112" s="482"/>
      <c r="B112" s="131"/>
      <c r="C112" s="131"/>
      <c r="D112" s="131"/>
      <c r="E112" s="131"/>
      <c r="F112" s="131"/>
      <c r="G112" s="131"/>
      <c r="H112" s="131"/>
      <c r="I112" s="131"/>
      <c r="J112" s="131"/>
      <c r="K112" s="131"/>
      <c r="L112" s="131"/>
      <c r="M112" s="131"/>
      <c r="N112" s="131"/>
      <c r="O112" s="131"/>
      <c r="P112" s="131"/>
      <c r="Q112" s="131"/>
      <c r="R112" s="131"/>
      <c r="S112" s="131"/>
      <c r="T112" s="131"/>
      <c r="U112" s="131"/>
      <c r="V112" s="131"/>
      <c r="W112" s="131"/>
      <c r="X112" s="131"/>
      <c r="Y112" s="131"/>
      <c r="Z112" s="281"/>
    </row>
    <row r="113" spans="1:26" ht="15.75" customHeight="1">
      <c r="A113" s="421" t="s">
        <v>214</v>
      </c>
      <c r="B113" s="278"/>
      <c r="C113" s="278"/>
      <c r="D113" s="278"/>
      <c r="E113" s="278"/>
      <c r="F113" s="278"/>
      <c r="G113" s="278"/>
      <c r="H113" s="278"/>
      <c r="I113" s="278"/>
      <c r="J113" s="278"/>
      <c r="K113" s="278"/>
      <c r="L113" s="278"/>
      <c r="M113" s="278"/>
      <c r="N113" s="278"/>
      <c r="O113" s="278"/>
      <c r="P113" s="278"/>
      <c r="Q113" s="278"/>
      <c r="R113" s="278"/>
      <c r="S113" s="278"/>
      <c r="T113" s="278"/>
      <c r="U113" s="278"/>
      <c r="V113" s="278"/>
      <c r="W113" s="278"/>
      <c r="X113" s="278"/>
      <c r="Y113" s="278"/>
      <c r="Z113" s="261"/>
    </row>
    <row r="114" spans="1:26" ht="15.75" customHeight="1">
      <c r="A114" s="422" t="s">
        <v>215</v>
      </c>
      <c r="B114" s="129"/>
      <c r="C114" s="129"/>
      <c r="D114" s="129"/>
      <c r="E114" s="129"/>
      <c r="F114" s="129"/>
      <c r="G114" s="129"/>
      <c r="H114" s="129"/>
      <c r="I114" s="129"/>
      <c r="J114" s="129"/>
      <c r="K114" s="129"/>
      <c r="L114" s="129"/>
      <c r="M114" s="129"/>
      <c r="N114" s="129"/>
      <c r="O114" s="129"/>
      <c r="P114" s="129"/>
      <c r="Q114" s="129"/>
      <c r="R114" s="129"/>
      <c r="S114" s="129"/>
      <c r="T114" s="129"/>
      <c r="U114" s="129"/>
      <c r="V114" s="129"/>
      <c r="W114" s="129"/>
      <c r="X114" s="129"/>
      <c r="Y114" s="129"/>
      <c r="Z114" s="269"/>
    </row>
    <row r="115" spans="1:26" ht="15.75" customHeight="1">
      <c r="A115" s="270"/>
      <c r="B115" s="271"/>
      <c r="C115" s="271"/>
      <c r="D115" s="271"/>
      <c r="E115" s="271"/>
      <c r="F115" s="271"/>
      <c r="G115" s="271"/>
      <c r="H115" s="271"/>
      <c r="I115" s="271"/>
      <c r="J115" s="271"/>
      <c r="K115" s="271"/>
      <c r="L115" s="271"/>
      <c r="M115" s="271"/>
      <c r="N115" s="271"/>
      <c r="O115" s="271"/>
      <c r="P115" s="271"/>
      <c r="Q115" s="271"/>
      <c r="R115" s="271"/>
      <c r="S115" s="271"/>
      <c r="T115" s="271"/>
      <c r="U115" s="271"/>
      <c r="V115" s="271"/>
      <c r="W115" s="271"/>
      <c r="X115" s="271"/>
      <c r="Y115" s="271"/>
      <c r="Z115" s="272"/>
    </row>
    <row r="116" spans="1:26" ht="15.75" customHeight="1">
      <c r="A116" s="267" t="s">
        <v>204</v>
      </c>
      <c r="B116" s="261"/>
      <c r="C116" s="267" t="s">
        <v>216</v>
      </c>
      <c r="D116" s="278"/>
      <c r="E116" s="278"/>
      <c r="F116" s="278"/>
      <c r="G116" s="278"/>
      <c r="H116" s="278"/>
      <c r="I116" s="261"/>
      <c r="J116" s="267" t="s">
        <v>217</v>
      </c>
      <c r="K116" s="278"/>
      <c r="L116" s="278"/>
      <c r="M116" s="278"/>
      <c r="N116" s="278"/>
      <c r="O116" s="278"/>
      <c r="P116" s="278"/>
      <c r="Q116" s="278"/>
      <c r="R116" s="278"/>
      <c r="S116" s="278"/>
      <c r="T116" s="278"/>
      <c r="U116" s="278"/>
      <c r="V116" s="278"/>
      <c r="W116" s="278"/>
      <c r="X116" s="278"/>
      <c r="Y116" s="278"/>
      <c r="Z116" s="261"/>
    </row>
    <row r="117" spans="1:26" ht="15.75" customHeight="1">
      <c r="A117" s="427"/>
      <c r="B117" s="261"/>
      <c r="C117" s="277"/>
      <c r="D117" s="278"/>
      <c r="E117" s="278"/>
      <c r="F117" s="278"/>
      <c r="G117" s="278"/>
      <c r="H117" s="278"/>
      <c r="I117" s="261"/>
      <c r="J117" s="423"/>
      <c r="K117" s="278"/>
      <c r="L117" s="278"/>
      <c r="M117" s="278"/>
      <c r="N117" s="278"/>
      <c r="O117" s="278"/>
      <c r="P117" s="278"/>
      <c r="Q117" s="278"/>
      <c r="R117" s="278"/>
      <c r="S117" s="278"/>
      <c r="T117" s="278"/>
      <c r="U117" s="278"/>
      <c r="V117" s="278"/>
      <c r="W117" s="278"/>
      <c r="X117" s="278"/>
      <c r="Y117" s="278"/>
      <c r="Z117" s="261"/>
    </row>
    <row r="118" spans="1:26" ht="15.75" customHeight="1">
      <c r="A118" s="265"/>
      <c r="B118" s="261"/>
      <c r="C118" s="265"/>
      <c r="D118" s="278"/>
      <c r="E118" s="278"/>
      <c r="F118" s="278"/>
      <c r="G118" s="278"/>
      <c r="H118" s="278"/>
      <c r="I118" s="261"/>
      <c r="J118" s="429"/>
      <c r="K118" s="278"/>
      <c r="L118" s="278"/>
      <c r="M118" s="278"/>
      <c r="N118" s="278"/>
      <c r="O118" s="278"/>
      <c r="P118" s="278"/>
      <c r="Q118" s="278"/>
      <c r="R118" s="278"/>
      <c r="S118" s="278"/>
      <c r="T118" s="278"/>
      <c r="U118" s="278"/>
      <c r="V118" s="278"/>
      <c r="W118" s="278"/>
      <c r="X118" s="278"/>
      <c r="Y118" s="278"/>
      <c r="Z118" s="261"/>
    </row>
    <row r="119" spans="1:26" ht="15.75" customHeight="1">
      <c r="A119" s="427"/>
      <c r="B119" s="261"/>
      <c r="C119" s="277"/>
      <c r="D119" s="278"/>
      <c r="E119" s="278"/>
      <c r="F119" s="278"/>
      <c r="G119" s="278"/>
      <c r="H119" s="278"/>
      <c r="I119" s="261"/>
      <c r="J119" s="423"/>
      <c r="K119" s="278"/>
      <c r="L119" s="278"/>
      <c r="M119" s="278"/>
      <c r="N119" s="278"/>
      <c r="O119" s="278"/>
      <c r="P119" s="278"/>
      <c r="Q119" s="278"/>
      <c r="R119" s="278"/>
      <c r="S119" s="278"/>
      <c r="T119" s="278"/>
      <c r="U119" s="278"/>
      <c r="V119" s="278"/>
      <c r="W119" s="278"/>
      <c r="X119" s="278"/>
      <c r="Y119" s="278"/>
      <c r="Z119" s="261"/>
    </row>
    <row r="120" spans="1:26" ht="15.75" customHeight="1">
      <c r="A120" s="428"/>
      <c r="B120" s="261"/>
      <c r="C120" s="265"/>
      <c r="D120" s="278"/>
      <c r="E120" s="278"/>
      <c r="F120" s="278"/>
      <c r="G120" s="278"/>
      <c r="H120" s="278"/>
      <c r="I120" s="261"/>
      <c r="J120" s="429"/>
      <c r="K120" s="278"/>
      <c r="L120" s="278"/>
      <c r="M120" s="278"/>
      <c r="N120" s="278"/>
      <c r="O120" s="278"/>
      <c r="P120" s="278"/>
      <c r="Q120" s="278"/>
      <c r="R120" s="278"/>
      <c r="S120" s="278"/>
      <c r="T120" s="278"/>
      <c r="U120" s="278"/>
      <c r="V120" s="278"/>
      <c r="W120" s="278"/>
      <c r="X120" s="278"/>
      <c r="Y120" s="278"/>
      <c r="Z120" s="261"/>
    </row>
    <row r="121" spans="1:26" ht="18" customHeight="1">
      <c r="A121" s="427"/>
      <c r="B121" s="261"/>
      <c r="C121" s="277"/>
      <c r="D121" s="278"/>
      <c r="E121" s="278"/>
      <c r="F121" s="278"/>
      <c r="G121" s="278"/>
      <c r="H121" s="278"/>
      <c r="I121" s="261"/>
      <c r="J121" s="423"/>
      <c r="K121" s="278"/>
      <c r="L121" s="278"/>
      <c r="M121" s="278"/>
      <c r="N121" s="278"/>
      <c r="O121" s="278"/>
      <c r="P121" s="278"/>
      <c r="Q121" s="278"/>
      <c r="R121" s="278"/>
      <c r="S121" s="278"/>
      <c r="T121" s="278"/>
      <c r="U121" s="278"/>
      <c r="V121" s="278"/>
      <c r="W121" s="278"/>
      <c r="X121" s="278"/>
      <c r="Y121" s="278"/>
      <c r="Z121" s="261"/>
    </row>
    <row r="122" spans="1:26" ht="15.75" customHeight="1">
      <c r="A122" s="428"/>
      <c r="B122" s="261"/>
      <c r="C122" s="265"/>
      <c r="D122" s="278"/>
      <c r="E122" s="278"/>
      <c r="F122" s="278"/>
      <c r="G122" s="278"/>
      <c r="H122" s="278"/>
      <c r="I122" s="261"/>
      <c r="J122" s="429"/>
      <c r="K122" s="278"/>
      <c r="L122" s="278"/>
      <c r="M122" s="278"/>
      <c r="N122" s="278"/>
      <c r="O122" s="278"/>
      <c r="P122" s="278"/>
      <c r="Q122" s="278"/>
      <c r="R122" s="278"/>
      <c r="S122" s="278"/>
      <c r="T122" s="278"/>
      <c r="U122" s="278"/>
      <c r="V122" s="278"/>
      <c r="W122" s="278"/>
      <c r="X122" s="278"/>
      <c r="Y122" s="278"/>
      <c r="Z122" s="261"/>
    </row>
    <row r="123" spans="1:26" ht="15.75" customHeight="1">
      <c r="A123" s="427"/>
      <c r="B123" s="261"/>
      <c r="C123" s="277"/>
      <c r="D123" s="278"/>
      <c r="E123" s="278"/>
      <c r="F123" s="278"/>
      <c r="G123" s="278"/>
      <c r="H123" s="278"/>
      <c r="I123" s="261"/>
      <c r="J123" s="423"/>
      <c r="K123" s="278"/>
      <c r="L123" s="278"/>
      <c r="M123" s="278"/>
      <c r="N123" s="278"/>
      <c r="O123" s="278"/>
      <c r="P123" s="278"/>
      <c r="Q123" s="278"/>
      <c r="R123" s="278"/>
      <c r="S123" s="278"/>
      <c r="T123" s="278"/>
      <c r="U123" s="278"/>
      <c r="V123" s="278"/>
      <c r="W123" s="278"/>
      <c r="X123" s="278"/>
      <c r="Y123" s="278"/>
      <c r="Z123" s="261"/>
    </row>
    <row r="124" spans="1:26" ht="15.75" customHeight="1">
      <c r="A124" s="428"/>
      <c r="B124" s="261"/>
      <c r="C124" s="265"/>
      <c r="D124" s="278"/>
      <c r="E124" s="278"/>
      <c r="F124" s="278"/>
      <c r="G124" s="278"/>
      <c r="H124" s="278"/>
      <c r="I124" s="261"/>
      <c r="J124" s="429"/>
      <c r="K124" s="278"/>
      <c r="L124" s="278"/>
      <c r="M124" s="278"/>
      <c r="N124" s="278"/>
      <c r="O124" s="278"/>
      <c r="P124" s="278"/>
      <c r="Q124" s="278"/>
      <c r="R124" s="278"/>
      <c r="S124" s="278"/>
      <c r="T124" s="278"/>
      <c r="U124" s="278"/>
      <c r="V124" s="278"/>
      <c r="W124" s="278"/>
      <c r="X124" s="278"/>
      <c r="Y124" s="278"/>
      <c r="Z124" s="261"/>
    </row>
    <row r="125" spans="1:26" ht="15.75" customHeight="1">
      <c r="A125" s="427"/>
      <c r="B125" s="261"/>
      <c r="C125" s="277"/>
      <c r="D125" s="278"/>
      <c r="E125" s="278"/>
      <c r="F125" s="278"/>
      <c r="G125" s="278"/>
      <c r="H125" s="278"/>
      <c r="I125" s="261"/>
      <c r="J125" s="423"/>
      <c r="K125" s="278"/>
      <c r="L125" s="278"/>
      <c r="M125" s="278"/>
      <c r="N125" s="278"/>
      <c r="O125" s="278"/>
      <c r="P125" s="278"/>
      <c r="Q125" s="278"/>
      <c r="R125" s="278"/>
      <c r="S125" s="278"/>
      <c r="T125" s="278"/>
      <c r="U125" s="278"/>
      <c r="V125" s="278"/>
      <c r="W125" s="278"/>
      <c r="X125" s="278"/>
      <c r="Y125" s="278"/>
      <c r="Z125" s="261"/>
    </row>
    <row r="126" spans="1:26" ht="15.75" customHeight="1">
      <c r="A126" s="428"/>
      <c r="B126" s="261"/>
      <c r="C126" s="265"/>
      <c r="D126" s="278"/>
      <c r="E126" s="278"/>
      <c r="F126" s="278"/>
      <c r="G126" s="278"/>
      <c r="H126" s="278"/>
      <c r="I126" s="261"/>
      <c r="J126" s="429"/>
      <c r="K126" s="278"/>
      <c r="L126" s="278"/>
      <c r="M126" s="278"/>
      <c r="N126" s="278"/>
      <c r="O126" s="278"/>
      <c r="P126" s="278"/>
      <c r="Q126" s="278"/>
      <c r="R126" s="278"/>
      <c r="S126" s="278"/>
      <c r="T126" s="278"/>
      <c r="U126" s="278"/>
      <c r="V126" s="278"/>
      <c r="W126" s="278"/>
      <c r="X126" s="278"/>
      <c r="Y126" s="278"/>
      <c r="Z126" s="261"/>
    </row>
    <row r="127" spans="1:26" ht="15.75" customHeight="1">
      <c r="A127" s="305" t="s">
        <v>218</v>
      </c>
      <c r="B127" s="278"/>
      <c r="C127" s="278"/>
      <c r="D127" s="278"/>
      <c r="E127" s="278"/>
      <c r="F127" s="278"/>
      <c r="G127" s="278"/>
      <c r="H127" s="278"/>
      <c r="I127" s="261"/>
      <c r="J127" s="306">
        <f>SUM(J117:Z126)</f>
        <v>0</v>
      </c>
      <c r="K127" s="312"/>
      <c r="L127" s="312"/>
      <c r="M127" s="312"/>
      <c r="N127" s="312"/>
      <c r="O127" s="312"/>
      <c r="P127" s="312"/>
      <c r="Q127" s="312"/>
      <c r="R127" s="312"/>
      <c r="S127" s="312"/>
      <c r="T127" s="312"/>
      <c r="U127" s="312"/>
      <c r="V127" s="312"/>
      <c r="W127" s="312"/>
      <c r="X127" s="312"/>
      <c r="Y127" s="312"/>
      <c r="Z127" s="307"/>
    </row>
    <row r="128" spans="1:26" ht="15.75" customHeight="1">
      <c r="A128" s="305" t="s">
        <v>348</v>
      </c>
      <c r="B128" s="278"/>
      <c r="C128" s="278"/>
      <c r="D128" s="278"/>
      <c r="E128" s="278"/>
      <c r="F128" s="278"/>
      <c r="G128" s="278"/>
      <c r="H128" s="278"/>
      <c r="I128" s="261"/>
      <c r="J128" s="309">
        <f>J127+June!J128</f>
        <v>0</v>
      </c>
      <c r="K128" s="312"/>
      <c r="L128" s="312"/>
      <c r="M128" s="312"/>
      <c r="N128" s="312"/>
      <c r="O128" s="312"/>
      <c r="P128" s="312"/>
      <c r="Q128" s="312"/>
      <c r="R128" s="312"/>
      <c r="S128" s="312"/>
      <c r="T128" s="312"/>
      <c r="U128" s="312"/>
      <c r="V128" s="312"/>
      <c r="W128" s="312"/>
      <c r="X128" s="312"/>
      <c r="Y128" s="312"/>
      <c r="Z128" s="307"/>
    </row>
    <row r="129" spans="1:26" ht="15.75" customHeight="1">
      <c r="A129" s="465"/>
      <c r="B129" s="278"/>
      <c r="C129" s="278"/>
      <c r="D129" s="278"/>
      <c r="E129" s="278"/>
      <c r="F129" s="278"/>
      <c r="G129" s="278"/>
      <c r="H129" s="278"/>
      <c r="I129" s="278"/>
      <c r="J129" s="278"/>
      <c r="K129" s="278"/>
      <c r="L129" s="278"/>
      <c r="M129" s="278"/>
      <c r="N129" s="278"/>
      <c r="O129" s="278"/>
      <c r="P129" s="278"/>
      <c r="Q129" s="278"/>
      <c r="R129" s="278"/>
      <c r="S129" s="278"/>
      <c r="T129" s="278"/>
      <c r="U129" s="278"/>
      <c r="V129" s="278"/>
      <c r="W129" s="278"/>
      <c r="X129" s="278"/>
      <c r="Y129" s="278"/>
      <c r="Z129" s="261"/>
    </row>
    <row r="130" spans="1:26" ht="15.75" customHeight="1">
      <c r="A130" s="435" t="s">
        <v>219</v>
      </c>
      <c r="B130" s="129"/>
      <c r="C130" s="129"/>
      <c r="D130" s="129"/>
      <c r="E130" s="129"/>
      <c r="F130" s="129"/>
      <c r="G130" s="129"/>
      <c r="H130" s="129"/>
      <c r="I130" s="129"/>
      <c r="J130" s="129"/>
      <c r="K130" s="129"/>
      <c r="L130" s="129"/>
      <c r="M130" s="129"/>
      <c r="N130" s="129"/>
      <c r="O130" s="129"/>
      <c r="P130" s="129"/>
      <c r="Q130" s="129"/>
      <c r="R130" s="129"/>
      <c r="S130" s="129"/>
      <c r="T130" s="129"/>
      <c r="U130" s="129"/>
      <c r="V130" s="129"/>
      <c r="W130" s="129"/>
      <c r="X130" s="129"/>
      <c r="Y130" s="129"/>
      <c r="Z130" s="269"/>
    </row>
    <row r="131" spans="1:26" ht="15.75" customHeight="1">
      <c r="A131" s="270"/>
      <c r="B131" s="271"/>
      <c r="C131" s="271"/>
      <c r="D131" s="271"/>
      <c r="E131" s="271"/>
      <c r="F131" s="271"/>
      <c r="G131" s="271"/>
      <c r="H131" s="271"/>
      <c r="I131" s="271"/>
      <c r="J131" s="271"/>
      <c r="K131" s="271"/>
      <c r="L131" s="271"/>
      <c r="M131" s="271"/>
      <c r="N131" s="271"/>
      <c r="O131" s="271"/>
      <c r="P131" s="271"/>
      <c r="Q131" s="271"/>
      <c r="R131" s="271"/>
      <c r="S131" s="271"/>
      <c r="T131" s="271"/>
      <c r="U131" s="271"/>
      <c r="V131" s="271"/>
      <c r="W131" s="271"/>
      <c r="X131" s="271"/>
      <c r="Y131" s="271"/>
      <c r="Z131" s="272"/>
    </row>
    <row r="132" spans="1:26" ht="15.75" customHeight="1">
      <c r="A132" s="422" t="s">
        <v>220</v>
      </c>
      <c r="B132" s="129"/>
      <c r="C132" s="129"/>
      <c r="D132" s="129"/>
      <c r="E132" s="129"/>
      <c r="F132" s="129"/>
      <c r="G132" s="129"/>
      <c r="H132" s="129"/>
      <c r="I132" s="129"/>
      <c r="J132" s="129"/>
      <c r="K132" s="129"/>
      <c r="L132" s="129"/>
      <c r="M132" s="129"/>
      <c r="N132" s="129"/>
      <c r="O132" s="129"/>
      <c r="P132" s="129"/>
      <c r="Q132" s="129"/>
      <c r="R132" s="129"/>
      <c r="S132" s="129"/>
      <c r="T132" s="129"/>
      <c r="U132" s="129"/>
      <c r="V132" s="129"/>
      <c r="W132" s="129"/>
      <c r="X132" s="129"/>
      <c r="Y132" s="129"/>
      <c r="Z132" s="269"/>
    </row>
    <row r="133" spans="1:26" ht="15.75" customHeight="1">
      <c r="A133" s="130"/>
      <c r="B133" s="133"/>
      <c r="C133" s="133"/>
      <c r="D133" s="133"/>
      <c r="E133" s="133"/>
      <c r="F133" s="133"/>
      <c r="G133" s="133"/>
      <c r="H133" s="133"/>
      <c r="I133" s="133"/>
      <c r="J133" s="133"/>
      <c r="K133" s="133"/>
      <c r="L133" s="133"/>
      <c r="M133" s="133"/>
      <c r="N133" s="133"/>
      <c r="O133" s="133"/>
      <c r="P133" s="133"/>
      <c r="Q133" s="133"/>
      <c r="R133" s="133"/>
      <c r="S133" s="133"/>
      <c r="T133" s="133"/>
      <c r="U133" s="133"/>
      <c r="V133" s="133"/>
      <c r="W133" s="133"/>
      <c r="X133" s="133"/>
      <c r="Y133" s="133"/>
      <c r="Z133" s="281"/>
    </row>
    <row r="134" spans="1:26" ht="15.75" customHeight="1">
      <c r="A134" s="130"/>
      <c r="B134" s="133"/>
      <c r="C134" s="133"/>
      <c r="D134" s="133"/>
      <c r="E134" s="133"/>
      <c r="F134" s="133"/>
      <c r="G134" s="133"/>
      <c r="H134" s="133"/>
      <c r="I134" s="133"/>
      <c r="J134" s="133"/>
      <c r="K134" s="133"/>
      <c r="L134" s="133"/>
      <c r="M134" s="133"/>
      <c r="N134" s="133"/>
      <c r="O134" s="133"/>
      <c r="P134" s="133"/>
      <c r="Q134" s="133"/>
      <c r="R134" s="133"/>
      <c r="S134" s="133"/>
      <c r="T134" s="133"/>
      <c r="U134" s="133"/>
      <c r="V134" s="133"/>
      <c r="W134" s="133"/>
      <c r="X134" s="133"/>
      <c r="Y134" s="133"/>
      <c r="Z134" s="281"/>
    </row>
    <row r="135" spans="1:26" ht="15.75" customHeight="1">
      <c r="A135" s="270"/>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2"/>
    </row>
    <row r="136" spans="1:26" ht="15.75" customHeight="1">
      <c r="A136" s="471" t="s">
        <v>204</v>
      </c>
      <c r="B136" s="269"/>
      <c r="C136" s="471" t="s">
        <v>221</v>
      </c>
      <c r="D136" s="129"/>
      <c r="E136" s="269"/>
      <c r="F136" s="466" t="s">
        <v>222</v>
      </c>
      <c r="G136" s="467" t="s">
        <v>223</v>
      </c>
      <c r="H136" s="468" t="s">
        <v>224</v>
      </c>
      <c r="I136" s="469" t="s">
        <v>225</v>
      </c>
      <c r="J136" s="432" t="s">
        <v>104</v>
      </c>
      <c r="K136" s="432" t="s">
        <v>105</v>
      </c>
      <c r="L136" s="432" t="s">
        <v>106</v>
      </c>
      <c r="M136" s="432" t="s">
        <v>107</v>
      </c>
      <c r="N136" s="432" t="s">
        <v>332</v>
      </c>
      <c r="O136" s="433" t="s">
        <v>108</v>
      </c>
      <c r="P136" s="472" t="s">
        <v>109</v>
      </c>
      <c r="Q136" s="434" t="s">
        <v>110</v>
      </c>
      <c r="R136" s="434" t="s">
        <v>111</v>
      </c>
      <c r="S136" s="434" t="s">
        <v>327</v>
      </c>
      <c r="T136" s="434" t="s">
        <v>112</v>
      </c>
      <c r="U136" s="434" t="s">
        <v>113</v>
      </c>
      <c r="V136" s="434" t="s">
        <v>114</v>
      </c>
      <c r="W136" s="434" t="s">
        <v>115</v>
      </c>
      <c r="X136" s="434" t="s">
        <v>116</v>
      </c>
      <c r="Y136" s="434" t="s">
        <v>117</v>
      </c>
      <c r="Z136" s="434" t="s">
        <v>118</v>
      </c>
    </row>
    <row r="137" spans="1:26" ht="15.75" customHeight="1">
      <c r="A137" s="270"/>
      <c r="B137" s="272"/>
      <c r="C137" s="270"/>
      <c r="D137" s="271"/>
      <c r="E137" s="272"/>
      <c r="F137" s="275"/>
      <c r="G137" s="275"/>
      <c r="H137" s="275"/>
      <c r="I137" s="275"/>
      <c r="J137" s="275"/>
      <c r="K137" s="275"/>
      <c r="L137" s="275"/>
      <c r="M137" s="275"/>
      <c r="N137" s="275"/>
      <c r="O137" s="275"/>
      <c r="P137" s="275"/>
      <c r="Q137" s="275"/>
      <c r="R137" s="275"/>
      <c r="S137" s="275"/>
      <c r="T137" s="275"/>
      <c r="U137" s="275"/>
      <c r="V137" s="275"/>
      <c r="W137" s="275"/>
      <c r="X137" s="275"/>
      <c r="Y137" s="275"/>
      <c r="Z137" s="275"/>
    </row>
    <row r="138" spans="1:26" ht="15" customHeight="1">
      <c r="A138" s="427"/>
      <c r="B138" s="261"/>
      <c r="C138" s="279"/>
      <c r="D138" s="278"/>
      <c r="E138" s="261"/>
      <c r="F138" s="75"/>
      <c r="G138" s="76"/>
      <c r="H138" s="77"/>
      <c r="I138" s="78"/>
      <c r="J138" s="71"/>
      <c r="K138" s="71"/>
      <c r="L138" s="71"/>
      <c r="M138" s="71"/>
      <c r="N138" s="71"/>
      <c r="O138" s="72"/>
      <c r="P138" s="73"/>
      <c r="Q138" s="74"/>
      <c r="R138" s="74"/>
      <c r="S138" s="74"/>
      <c r="T138" s="74"/>
      <c r="U138" s="74"/>
      <c r="V138" s="74"/>
      <c r="W138" s="74"/>
      <c r="X138" s="74"/>
      <c r="Y138" s="74"/>
      <c r="Z138" s="74"/>
    </row>
    <row r="139" spans="1:26" ht="15" customHeight="1">
      <c r="A139" s="427"/>
      <c r="B139" s="261"/>
      <c r="C139" s="279"/>
      <c r="D139" s="278"/>
      <c r="E139" s="261"/>
      <c r="F139" s="75"/>
      <c r="G139" s="76"/>
      <c r="H139" s="77"/>
      <c r="I139" s="78"/>
      <c r="J139" s="71"/>
      <c r="K139" s="71"/>
      <c r="L139" s="71"/>
      <c r="M139" s="71"/>
      <c r="N139" s="71"/>
      <c r="O139" s="72"/>
      <c r="P139" s="73"/>
      <c r="Q139" s="74"/>
      <c r="R139" s="74"/>
      <c r="S139" s="74"/>
      <c r="T139" s="74"/>
      <c r="U139" s="74"/>
      <c r="V139" s="74"/>
      <c r="W139" s="74"/>
      <c r="X139" s="74"/>
      <c r="Y139" s="74"/>
      <c r="Z139" s="74"/>
    </row>
    <row r="140" spans="1:26" ht="15.75" customHeight="1">
      <c r="A140" s="427"/>
      <c r="B140" s="261"/>
      <c r="C140" s="279"/>
      <c r="D140" s="278"/>
      <c r="E140" s="261"/>
      <c r="F140" s="75"/>
      <c r="G140" s="76"/>
      <c r="H140" s="77"/>
      <c r="I140" s="78"/>
      <c r="J140" s="71"/>
      <c r="K140" s="71"/>
      <c r="L140" s="71"/>
      <c r="M140" s="71"/>
      <c r="N140" s="71"/>
      <c r="O140" s="72"/>
      <c r="P140" s="73"/>
      <c r="Q140" s="74"/>
      <c r="R140" s="74"/>
      <c r="S140" s="74"/>
      <c r="T140" s="74"/>
      <c r="U140" s="74"/>
      <c r="V140" s="74"/>
      <c r="W140" s="74"/>
      <c r="X140" s="74"/>
      <c r="Y140" s="74"/>
      <c r="Z140" s="74"/>
    </row>
    <row r="141" spans="1:26" ht="15.75" customHeight="1">
      <c r="A141" s="427"/>
      <c r="B141" s="261"/>
      <c r="C141" s="279"/>
      <c r="D141" s="278"/>
      <c r="E141" s="261"/>
      <c r="F141" s="75"/>
      <c r="G141" s="76"/>
      <c r="H141" s="77"/>
      <c r="I141" s="78"/>
      <c r="J141" s="71"/>
      <c r="K141" s="71"/>
      <c r="L141" s="71"/>
      <c r="M141" s="71"/>
      <c r="N141" s="71"/>
      <c r="O141" s="72"/>
      <c r="P141" s="73"/>
      <c r="Q141" s="74"/>
      <c r="R141" s="74"/>
      <c r="S141" s="74"/>
      <c r="T141" s="74"/>
      <c r="U141" s="74"/>
      <c r="V141" s="74"/>
      <c r="W141" s="74"/>
      <c r="X141" s="74"/>
      <c r="Y141" s="74"/>
      <c r="Z141" s="74"/>
    </row>
    <row r="142" spans="1:26" ht="15.75" customHeight="1">
      <c r="A142" s="427"/>
      <c r="B142" s="261"/>
      <c r="C142" s="279"/>
      <c r="D142" s="278"/>
      <c r="E142" s="261"/>
      <c r="F142" s="75"/>
      <c r="G142" s="76"/>
      <c r="H142" s="77"/>
      <c r="I142" s="78"/>
      <c r="J142" s="71"/>
      <c r="K142" s="71"/>
      <c r="L142" s="71"/>
      <c r="M142" s="71"/>
      <c r="N142" s="71"/>
      <c r="O142" s="72"/>
      <c r="P142" s="73"/>
      <c r="Q142" s="74"/>
      <c r="R142" s="74"/>
      <c r="S142" s="74"/>
      <c r="T142" s="74"/>
      <c r="U142" s="74"/>
      <c r="V142" s="74"/>
      <c r="W142" s="74"/>
      <c r="X142" s="74"/>
      <c r="Y142" s="74"/>
      <c r="Z142" s="74"/>
    </row>
    <row r="143" spans="1:26" ht="15" customHeight="1">
      <c r="A143" s="427"/>
      <c r="B143" s="261"/>
      <c r="C143" s="279"/>
      <c r="D143" s="278"/>
      <c r="E143" s="261"/>
      <c r="F143" s="75"/>
      <c r="G143" s="76"/>
      <c r="H143" s="77"/>
      <c r="I143" s="78"/>
      <c r="J143" s="71"/>
      <c r="K143" s="71"/>
      <c r="L143" s="71"/>
      <c r="M143" s="71"/>
      <c r="N143" s="71"/>
      <c r="O143" s="72"/>
      <c r="P143" s="73"/>
      <c r="Q143" s="74"/>
      <c r="R143" s="74"/>
      <c r="S143" s="74"/>
      <c r="T143" s="74"/>
      <c r="U143" s="74"/>
      <c r="V143" s="74"/>
      <c r="W143" s="74"/>
      <c r="X143" s="74"/>
      <c r="Y143" s="74"/>
      <c r="Z143" s="74"/>
    </row>
    <row r="144" spans="1:26" ht="15.75" customHeight="1">
      <c r="A144" s="427"/>
      <c r="B144" s="261"/>
      <c r="C144" s="279"/>
      <c r="D144" s="278"/>
      <c r="E144" s="261"/>
      <c r="F144" s="75"/>
      <c r="G144" s="76"/>
      <c r="H144" s="77"/>
      <c r="I144" s="78"/>
      <c r="J144" s="71"/>
      <c r="K144" s="71"/>
      <c r="L144" s="71"/>
      <c r="M144" s="71"/>
      <c r="N144" s="71"/>
      <c r="O144" s="72"/>
      <c r="P144" s="73"/>
      <c r="Q144" s="74"/>
      <c r="R144" s="74"/>
      <c r="S144" s="74"/>
      <c r="T144" s="74"/>
      <c r="U144" s="74"/>
      <c r="V144" s="74"/>
      <c r="W144" s="74"/>
      <c r="X144" s="74"/>
      <c r="Y144" s="74"/>
      <c r="Z144" s="74"/>
    </row>
    <row r="145" spans="1:26" ht="15.75" customHeight="1">
      <c r="A145" s="427"/>
      <c r="B145" s="261"/>
      <c r="C145" s="279"/>
      <c r="D145" s="278"/>
      <c r="E145" s="261"/>
      <c r="F145" s="75"/>
      <c r="G145" s="76"/>
      <c r="H145" s="77"/>
      <c r="I145" s="78"/>
      <c r="J145" s="71"/>
      <c r="K145" s="71"/>
      <c r="L145" s="71"/>
      <c r="M145" s="71"/>
      <c r="N145" s="71"/>
      <c r="O145" s="72"/>
      <c r="P145" s="73"/>
      <c r="Q145" s="74"/>
      <c r="R145" s="74"/>
      <c r="S145" s="74"/>
      <c r="T145" s="74"/>
      <c r="U145" s="74"/>
      <c r="V145" s="74"/>
      <c r="W145" s="74"/>
      <c r="X145" s="74"/>
      <c r="Y145" s="74"/>
      <c r="Z145" s="74"/>
    </row>
    <row r="146" spans="1:26" ht="15.75" customHeight="1">
      <c r="A146" s="427"/>
      <c r="B146" s="261"/>
      <c r="C146" s="279"/>
      <c r="D146" s="278"/>
      <c r="E146" s="261"/>
      <c r="F146" s="75"/>
      <c r="G146" s="76"/>
      <c r="H146" s="77"/>
      <c r="I146" s="78"/>
      <c r="J146" s="71"/>
      <c r="K146" s="71"/>
      <c r="L146" s="71"/>
      <c r="M146" s="71"/>
      <c r="N146" s="71"/>
      <c r="O146" s="72"/>
      <c r="P146" s="73"/>
      <c r="Q146" s="74"/>
      <c r="R146" s="74"/>
      <c r="S146" s="74"/>
      <c r="T146" s="74"/>
      <c r="U146" s="74"/>
      <c r="V146" s="74"/>
      <c r="W146" s="74"/>
      <c r="X146" s="74"/>
      <c r="Y146" s="74"/>
      <c r="Z146" s="74"/>
    </row>
    <row r="147" spans="1:26" ht="15.75" customHeight="1">
      <c r="A147" s="427"/>
      <c r="B147" s="261"/>
      <c r="C147" s="279"/>
      <c r="D147" s="278"/>
      <c r="E147" s="261"/>
      <c r="F147" s="75"/>
      <c r="G147" s="76"/>
      <c r="H147" s="77"/>
      <c r="I147" s="78"/>
      <c r="J147" s="71"/>
      <c r="K147" s="71"/>
      <c r="L147" s="71"/>
      <c r="M147" s="71"/>
      <c r="N147" s="71"/>
      <c r="O147" s="72"/>
      <c r="P147" s="73"/>
      <c r="Q147" s="74"/>
      <c r="R147" s="74"/>
      <c r="S147" s="74"/>
      <c r="T147" s="74"/>
      <c r="U147" s="74"/>
      <c r="V147" s="74"/>
      <c r="W147" s="74"/>
      <c r="X147" s="74"/>
      <c r="Y147" s="74"/>
      <c r="Z147" s="74"/>
    </row>
    <row r="148" spans="1:26" ht="15.75" customHeight="1">
      <c r="A148" s="427"/>
      <c r="B148" s="261"/>
      <c r="C148" s="279"/>
      <c r="D148" s="278"/>
      <c r="E148" s="261"/>
      <c r="F148" s="75"/>
      <c r="G148" s="76"/>
      <c r="H148" s="77"/>
      <c r="I148" s="78"/>
      <c r="J148" s="71"/>
      <c r="K148" s="71"/>
      <c r="L148" s="71"/>
      <c r="M148" s="71"/>
      <c r="N148" s="71"/>
      <c r="O148" s="72"/>
      <c r="P148" s="73"/>
      <c r="Q148" s="74"/>
      <c r="R148" s="74"/>
      <c r="S148" s="74"/>
      <c r="T148" s="74"/>
      <c r="U148" s="74"/>
      <c r="V148" s="74"/>
      <c r="W148" s="74"/>
      <c r="X148" s="74"/>
      <c r="Y148" s="74"/>
      <c r="Z148" s="74"/>
    </row>
    <row r="149" spans="1:26" ht="15.75" customHeight="1">
      <c r="A149" s="427"/>
      <c r="B149" s="261"/>
      <c r="C149" s="279"/>
      <c r="D149" s="278"/>
      <c r="E149" s="261"/>
      <c r="F149" s="75"/>
      <c r="G149" s="76"/>
      <c r="H149" s="77"/>
      <c r="I149" s="78"/>
      <c r="J149" s="71"/>
      <c r="K149" s="71"/>
      <c r="L149" s="71"/>
      <c r="M149" s="71"/>
      <c r="N149" s="71"/>
      <c r="O149" s="72"/>
      <c r="P149" s="73"/>
      <c r="Q149" s="74"/>
      <c r="R149" s="74"/>
      <c r="S149" s="74"/>
      <c r="T149" s="74"/>
      <c r="U149" s="74"/>
      <c r="V149" s="74"/>
      <c r="W149" s="74"/>
      <c r="X149" s="74"/>
      <c r="Y149" s="74"/>
      <c r="Z149" s="74"/>
    </row>
    <row r="150" spans="1:26" ht="15.75" customHeight="1">
      <c r="A150" s="427"/>
      <c r="B150" s="261"/>
      <c r="C150" s="279"/>
      <c r="D150" s="278"/>
      <c r="E150" s="261"/>
      <c r="F150" s="75"/>
      <c r="G150" s="76"/>
      <c r="H150" s="77"/>
      <c r="I150" s="78"/>
      <c r="J150" s="71"/>
      <c r="K150" s="71"/>
      <c r="L150" s="71"/>
      <c r="M150" s="71"/>
      <c r="N150" s="71"/>
      <c r="O150" s="72"/>
      <c r="P150" s="73"/>
      <c r="Q150" s="74"/>
      <c r="R150" s="74"/>
      <c r="S150" s="74"/>
      <c r="T150" s="74"/>
      <c r="U150" s="74"/>
      <c r="V150" s="74"/>
      <c r="W150" s="74"/>
      <c r="X150" s="74"/>
      <c r="Y150" s="74"/>
      <c r="Z150" s="74"/>
    </row>
    <row r="151" spans="1:26" ht="15.75" customHeight="1">
      <c r="A151" s="427"/>
      <c r="B151" s="261"/>
      <c r="C151" s="279"/>
      <c r="D151" s="278"/>
      <c r="E151" s="261"/>
      <c r="F151" s="75"/>
      <c r="G151" s="76"/>
      <c r="H151" s="77"/>
      <c r="I151" s="78"/>
      <c r="J151" s="71"/>
      <c r="K151" s="71"/>
      <c r="L151" s="71"/>
      <c r="M151" s="71"/>
      <c r="N151" s="71"/>
      <c r="O151" s="72"/>
      <c r="P151" s="73"/>
      <c r="Q151" s="74"/>
      <c r="R151" s="74"/>
      <c r="S151" s="74"/>
      <c r="T151" s="74"/>
      <c r="U151" s="74"/>
      <c r="V151" s="74"/>
      <c r="W151" s="74"/>
      <c r="X151" s="74"/>
      <c r="Y151" s="74"/>
      <c r="Z151" s="74"/>
    </row>
    <row r="152" spans="1:26" ht="15.75" customHeight="1">
      <c r="A152" s="427"/>
      <c r="B152" s="261"/>
      <c r="C152" s="279"/>
      <c r="D152" s="278"/>
      <c r="E152" s="261"/>
      <c r="F152" s="75"/>
      <c r="G152" s="76"/>
      <c r="H152" s="77"/>
      <c r="I152" s="78"/>
      <c r="J152" s="71"/>
      <c r="K152" s="71"/>
      <c r="L152" s="71"/>
      <c r="M152" s="71"/>
      <c r="N152" s="71"/>
      <c r="O152" s="72"/>
      <c r="P152" s="73"/>
      <c r="Q152" s="74"/>
      <c r="R152" s="74"/>
      <c r="S152" s="74"/>
      <c r="T152" s="74"/>
      <c r="U152" s="74"/>
      <c r="V152" s="74"/>
      <c r="W152" s="74"/>
      <c r="X152" s="74"/>
      <c r="Y152" s="74"/>
      <c r="Z152" s="74"/>
    </row>
    <row r="153" spans="1:26" ht="15.75" customHeight="1">
      <c r="A153" s="427"/>
      <c r="B153" s="261"/>
      <c r="C153" s="279"/>
      <c r="D153" s="278"/>
      <c r="E153" s="261"/>
      <c r="F153" s="75"/>
      <c r="G153" s="76"/>
      <c r="H153" s="77"/>
      <c r="I153" s="78"/>
      <c r="J153" s="71"/>
      <c r="K153" s="71"/>
      <c r="L153" s="71"/>
      <c r="M153" s="71"/>
      <c r="N153" s="71"/>
      <c r="O153" s="72"/>
      <c r="P153" s="73"/>
      <c r="Q153" s="74"/>
      <c r="R153" s="74"/>
      <c r="S153" s="74"/>
      <c r="T153" s="74"/>
      <c r="U153" s="74"/>
      <c r="V153" s="74"/>
      <c r="W153" s="74"/>
      <c r="X153" s="74"/>
      <c r="Y153" s="74"/>
      <c r="Z153" s="74"/>
    </row>
    <row r="154" spans="1:26" ht="15.75" customHeight="1">
      <c r="A154" s="427"/>
      <c r="B154" s="261"/>
      <c r="C154" s="279"/>
      <c r="D154" s="278"/>
      <c r="E154" s="261"/>
      <c r="F154" s="75"/>
      <c r="G154" s="76"/>
      <c r="H154" s="77"/>
      <c r="I154" s="78"/>
      <c r="J154" s="71"/>
      <c r="K154" s="71"/>
      <c r="L154" s="71"/>
      <c r="M154" s="71"/>
      <c r="N154" s="71"/>
      <c r="O154" s="72"/>
      <c r="P154" s="73"/>
      <c r="Q154" s="74"/>
      <c r="R154" s="74"/>
      <c r="S154" s="74"/>
      <c r="T154" s="74"/>
      <c r="U154" s="74"/>
      <c r="V154" s="74"/>
      <c r="W154" s="74"/>
      <c r="X154" s="74"/>
      <c r="Y154" s="74"/>
      <c r="Z154" s="74"/>
    </row>
    <row r="155" spans="1:26" ht="15.75" customHeight="1">
      <c r="A155" s="427"/>
      <c r="B155" s="261"/>
      <c r="C155" s="279"/>
      <c r="D155" s="278"/>
      <c r="E155" s="261"/>
      <c r="F155" s="75"/>
      <c r="G155" s="76"/>
      <c r="H155" s="77"/>
      <c r="I155" s="78"/>
      <c r="J155" s="71"/>
      <c r="K155" s="71"/>
      <c r="L155" s="71"/>
      <c r="M155" s="71"/>
      <c r="N155" s="71"/>
      <c r="O155" s="72"/>
      <c r="P155" s="73"/>
      <c r="Q155" s="74"/>
      <c r="R155" s="74"/>
      <c r="S155" s="74"/>
      <c r="T155" s="74"/>
      <c r="U155" s="74"/>
      <c r="V155" s="74"/>
      <c r="W155" s="74"/>
      <c r="X155" s="74"/>
      <c r="Y155" s="74"/>
      <c r="Z155" s="74"/>
    </row>
    <row r="156" spans="1:26" ht="15.75" customHeight="1">
      <c r="A156" s="427"/>
      <c r="B156" s="261"/>
      <c r="C156" s="279"/>
      <c r="D156" s="278"/>
      <c r="E156" s="261"/>
      <c r="F156" s="75"/>
      <c r="G156" s="76"/>
      <c r="H156" s="77"/>
      <c r="I156" s="78"/>
      <c r="J156" s="71"/>
      <c r="K156" s="71"/>
      <c r="L156" s="71"/>
      <c r="M156" s="71"/>
      <c r="N156" s="71"/>
      <c r="O156" s="72"/>
      <c r="P156" s="73"/>
      <c r="Q156" s="74"/>
      <c r="R156" s="74"/>
      <c r="S156" s="74"/>
      <c r="T156" s="74"/>
      <c r="U156" s="74"/>
      <c r="V156" s="74"/>
      <c r="W156" s="74"/>
      <c r="X156" s="74"/>
      <c r="Y156" s="74"/>
      <c r="Z156" s="74"/>
    </row>
    <row r="157" spans="1:26" ht="15.75" customHeight="1">
      <c r="A157" s="427"/>
      <c r="B157" s="261"/>
      <c r="C157" s="279"/>
      <c r="D157" s="278"/>
      <c r="E157" s="261"/>
      <c r="F157" s="75"/>
      <c r="G157" s="76"/>
      <c r="H157" s="77"/>
      <c r="I157" s="78"/>
      <c r="J157" s="71"/>
      <c r="K157" s="71"/>
      <c r="L157" s="71"/>
      <c r="M157" s="71"/>
      <c r="N157" s="71"/>
      <c r="O157" s="72"/>
      <c r="P157" s="73"/>
      <c r="Q157" s="74"/>
      <c r="R157" s="74"/>
      <c r="S157" s="74"/>
      <c r="T157" s="74"/>
      <c r="U157" s="74"/>
      <c r="V157" s="74"/>
      <c r="W157" s="74"/>
      <c r="X157" s="74"/>
      <c r="Y157" s="74"/>
      <c r="Z157" s="74"/>
    </row>
    <row r="158" spans="1:26" ht="15.75" customHeight="1">
      <c r="A158" s="427"/>
      <c r="B158" s="261"/>
      <c r="C158" s="279"/>
      <c r="D158" s="278"/>
      <c r="E158" s="261"/>
      <c r="F158" s="75"/>
      <c r="G158" s="76"/>
      <c r="H158" s="77"/>
      <c r="I158" s="78"/>
      <c r="J158" s="71"/>
      <c r="K158" s="71"/>
      <c r="L158" s="71"/>
      <c r="M158" s="71"/>
      <c r="N158" s="71"/>
      <c r="O158" s="72"/>
      <c r="P158" s="73"/>
      <c r="Q158" s="74"/>
      <c r="R158" s="74"/>
      <c r="S158" s="74"/>
      <c r="T158" s="74"/>
      <c r="U158" s="74"/>
      <c r="V158" s="74"/>
      <c r="W158" s="74"/>
      <c r="X158" s="74"/>
      <c r="Y158" s="74"/>
      <c r="Z158" s="74"/>
    </row>
    <row r="159" spans="1:26" ht="15.75" customHeight="1">
      <c r="A159" s="427"/>
      <c r="B159" s="261"/>
      <c r="C159" s="279"/>
      <c r="D159" s="278"/>
      <c r="E159" s="261"/>
      <c r="F159" s="75"/>
      <c r="G159" s="76"/>
      <c r="H159" s="77"/>
      <c r="I159" s="78"/>
      <c r="J159" s="71"/>
      <c r="K159" s="71"/>
      <c r="L159" s="71"/>
      <c r="M159" s="71"/>
      <c r="N159" s="71"/>
      <c r="O159" s="72"/>
      <c r="P159" s="73"/>
      <c r="Q159" s="74"/>
      <c r="R159" s="74"/>
      <c r="S159" s="74"/>
      <c r="T159" s="74"/>
      <c r="U159" s="74"/>
      <c r="V159" s="74"/>
      <c r="W159" s="74"/>
      <c r="X159" s="74"/>
      <c r="Y159" s="74"/>
      <c r="Z159" s="74"/>
    </row>
    <row r="160" spans="1:26" ht="15.75" customHeight="1">
      <c r="A160" s="427"/>
      <c r="B160" s="261"/>
      <c r="C160" s="279"/>
      <c r="D160" s="278"/>
      <c r="E160" s="261"/>
      <c r="F160" s="75"/>
      <c r="G160" s="76"/>
      <c r="H160" s="77"/>
      <c r="I160" s="78"/>
      <c r="J160" s="71"/>
      <c r="K160" s="71"/>
      <c r="L160" s="71"/>
      <c r="M160" s="71"/>
      <c r="N160" s="71"/>
      <c r="O160" s="72"/>
      <c r="P160" s="73"/>
      <c r="Q160" s="74"/>
      <c r="R160" s="74"/>
      <c r="S160" s="74"/>
      <c r="T160" s="74"/>
      <c r="U160" s="74"/>
      <c r="V160" s="74"/>
      <c r="W160" s="74"/>
      <c r="X160" s="74"/>
      <c r="Y160" s="74"/>
      <c r="Z160" s="74"/>
    </row>
    <row r="161" spans="1:26" ht="15.75" customHeight="1">
      <c r="A161" s="427"/>
      <c r="B161" s="261"/>
      <c r="C161" s="279"/>
      <c r="D161" s="278"/>
      <c r="E161" s="261"/>
      <c r="F161" s="75"/>
      <c r="G161" s="76"/>
      <c r="H161" s="77"/>
      <c r="I161" s="78"/>
      <c r="J161" s="71"/>
      <c r="K161" s="71"/>
      <c r="L161" s="71"/>
      <c r="M161" s="71"/>
      <c r="N161" s="71"/>
      <c r="O161" s="72"/>
      <c r="P161" s="73"/>
      <c r="Q161" s="74"/>
      <c r="R161" s="74"/>
      <c r="S161" s="74"/>
      <c r="T161" s="74"/>
      <c r="U161" s="74"/>
      <c r="V161" s="74"/>
      <c r="W161" s="74"/>
      <c r="X161" s="74"/>
      <c r="Y161" s="74"/>
      <c r="Z161" s="74"/>
    </row>
    <row r="162" spans="1:26" ht="15.75" customHeight="1">
      <c r="A162" s="427"/>
      <c r="B162" s="261"/>
      <c r="C162" s="279"/>
      <c r="D162" s="278"/>
      <c r="E162" s="261"/>
      <c r="F162" s="75"/>
      <c r="G162" s="76"/>
      <c r="H162" s="77"/>
      <c r="I162" s="78"/>
      <c r="J162" s="71"/>
      <c r="K162" s="71"/>
      <c r="L162" s="71"/>
      <c r="M162" s="71"/>
      <c r="N162" s="71"/>
      <c r="O162" s="72"/>
      <c r="P162" s="73"/>
      <c r="Q162" s="74"/>
      <c r="R162" s="74"/>
      <c r="S162" s="74"/>
      <c r="T162" s="74"/>
      <c r="U162" s="74"/>
      <c r="V162" s="74"/>
      <c r="W162" s="74"/>
      <c r="X162" s="74"/>
      <c r="Y162" s="74"/>
      <c r="Z162" s="74"/>
    </row>
    <row r="163" spans="1:26" ht="15.75" customHeight="1">
      <c r="A163" s="427"/>
      <c r="B163" s="261"/>
      <c r="C163" s="279"/>
      <c r="D163" s="278"/>
      <c r="E163" s="261"/>
      <c r="F163" s="75"/>
      <c r="G163" s="76"/>
      <c r="H163" s="77"/>
      <c r="I163" s="78"/>
      <c r="J163" s="71"/>
      <c r="K163" s="71"/>
      <c r="L163" s="71"/>
      <c r="M163" s="71"/>
      <c r="N163" s="71"/>
      <c r="O163" s="72"/>
      <c r="P163" s="73"/>
      <c r="Q163" s="74"/>
      <c r="R163" s="74"/>
      <c r="S163" s="74"/>
      <c r="T163" s="74"/>
      <c r="U163" s="74"/>
      <c r="V163" s="74"/>
      <c r="W163" s="74"/>
      <c r="X163" s="74"/>
      <c r="Y163" s="74"/>
      <c r="Z163" s="74"/>
    </row>
    <row r="164" spans="1:26" ht="15.75" customHeight="1">
      <c r="A164" s="427"/>
      <c r="B164" s="261"/>
      <c r="C164" s="279"/>
      <c r="D164" s="278"/>
      <c r="E164" s="261"/>
      <c r="F164" s="75"/>
      <c r="G164" s="76"/>
      <c r="H164" s="77"/>
      <c r="I164" s="78"/>
      <c r="J164" s="71"/>
      <c r="K164" s="71"/>
      <c r="L164" s="71"/>
      <c r="M164" s="71"/>
      <c r="N164" s="71"/>
      <c r="O164" s="72"/>
      <c r="P164" s="73"/>
      <c r="Q164" s="74"/>
      <c r="R164" s="74"/>
      <c r="S164" s="74"/>
      <c r="T164" s="74"/>
      <c r="U164" s="74"/>
      <c r="V164" s="74"/>
      <c r="W164" s="74"/>
      <c r="X164" s="74"/>
      <c r="Y164" s="74"/>
      <c r="Z164" s="74"/>
    </row>
    <row r="165" spans="1:26" ht="15.75" customHeight="1">
      <c r="A165" s="427"/>
      <c r="B165" s="261"/>
      <c r="C165" s="279"/>
      <c r="D165" s="278"/>
      <c r="E165" s="261"/>
      <c r="F165" s="75"/>
      <c r="G165" s="76"/>
      <c r="H165" s="77"/>
      <c r="I165" s="78"/>
      <c r="J165" s="71"/>
      <c r="K165" s="71"/>
      <c r="L165" s="71"/>
      <c r="M165" s="71"/>
      <c r="N165" s="71"/>
      <c r="O165" s="72"/>
      <c r="P165" s="73"/>
      <c r="Q165" s="74"/>
      <c r="R165" s="74"/>
      <c r="S165" s="74"/>
      <c r="T165" s="74"/>
      <c r="U165" s="74"/>
      <c r="V165" s="74"/>
      <c r="W165" s="74"/>
      <c r="X165" s="74"/>
      <c r="Y165" s="74"/>
      <c r="Z165" s="74"/>
    </row>
    <row r="166" spans="1:26" ht="15.75" customHeight="1">
      <c r="A166" s="427"/>
      <c r="B166" s="261"/>
      <c r="C166" s="279"/>
      <c r="D166" s="278"/>
      <c r="E166" s="261"/>
      <c r="F166" s="75"/>
      <c r="G166" s="76"/>
      <c r="H166" s="77"/>
      <c r="I166" s="78"/>
      <c r="J166" s="71"/>
      <c r="K166" s="71"/>
      <c r="L166" s="71"/>
      <c r="M166" s="71"/>
      <c r="N166" s="71"/>
      <c r="O166" s="72"/>
      <c r="P166" s="73"/>
      <c r="Q166" s="74"/>
      <c r="R166" s="74"/>
      <c r="S166" s="74"/>
      <c r="T166" s="74"/>
      <c r="U166" s="74"/>
      <c r="V166" s="74"/>
      <c r="W166" s="74"/>
      <c r="X166" s="74"/>
      <c r="Y166" s="74"/>
      <c r="Z166" s="74"/>
    </row>
    <row r="167" spans="1:26" ht="15.75" customHeight="1">
      <c r="A167" s="427"/>
      <c r="B167" s="261"/>
      <c r="C167" s="279"/>
      <c r="D167" s="278"/>
      <c r="E167" s="261"/>
      <c r="F167" s="75"/>
      <c r="G167" s="76"/>
      <c r="H167" s="77"/>
      <c r="I167" s="78"/>
      <c r="J167" s="71"/>
      <c r="K167" s="71"/>
      <c r="L167" s="71"/>
      <c r="M167" s="71"/>
      <c r="N167" s="71"/>
      <c r="O167" s="72"/>
      <c r="P167" s="73"/>
      <c r="Q167" s="74"/>
      <c r="R167" s="74"/>
      <c r="S167" s="74"/>
      <c r="T167" s="74"/>
      <c r="U167" s="74"/>
      <c r="V167" s="74"/>
      <c r="W167" s="74"/>
      <c r="X167" s="74"/>
      <c r="Y167" s="74"/>
      <c r="Z167" s="74"/>
    </row>
    <row r="168" spans="1:26" ht="15.75" customHeight="1">
      <c r="A168" s="427"/>
      <c r="B168" s="261"/>
      <c r="C168" s="279"/>
      <c r="D168" s="278"/>
      <c r="E168" s="261"/>
      <c r="F168" s="75"/>
      <c r="G168" s="76"/>
      <c r="H168" s="77"/>
      <c r="I168" s="78"/>
      <c r="J168" s="71"/>
      <c r="K168" s="71"/>
      <c r="L168" s="71"/>
      <c r="M168" s="71"/>
      <c r="N168" s="71"/>
      <c r="O168" s="72"/>
      <c r="P168" s="73"/>
      <c r="Q168" s="74"/>
      <c r="R168" s="74"/>
      <c r="S168" s="74"/>
      <c r="T168" s="74"/>
      <c r="U168" s="74"/>
      <c r="V168" s="74"/>
      <c r="W168" s="74"/>
      <c r="X168" s="74"/>
      <c r="Y168" s="74"/>
      <c r="Z168" s="74"/>
    </row>
    <row r="169" spans="1:26" ht="15.75" customHeight="1">
      <c r="A169" s="427"/>
      <c r="B169" s="261"/>
      <c r="C169" s="279"/>
      <c r="D169" s="278"/>
      <c r="E169" s="261"/>
      <c r="F169" s="75"/>
      <c r="G169" s="76"/>
      <c r="H169" s="77"/>
      <c r="I169" s="78"/>
      <c r="J169" s="71"/>
      <c r="K169" s="71"/>
      <c r="L169" s="71"/>
      <c r="M169" s="71"/>
      <c r="N169" s="71"/>
      <c r="O169" s="72"/>
      <c r="P169" s="73"/>
      <c r="Q169" s="74"/>
      <c r="R169" s="74"/>
      <c r="S169" s="74"/>
      <c r="T169" s="74"/>
      <c r="U169" s="74"/>
      <c r="V169" s="74"/>
      <c r="W169" s="74"/>
      <c r="X169" s="74"/>
      <c r="Y169" s="74"/>
      <c r="Z169" s="74"/>
    </row>
    <row r="170" spans="1:26" ht="15.75" customHeight="1">
      <c r="A170" s="427"/>
      <c r="B170" s="261"/>
      <c r="C170" s="279"/>
      <c r="D170" s="278"/>
      <c r="E170" s="261"/>
      <c r="F170" s="75"/>
      <c r="G170" s="76"/>
      <c r="H170" s="77"/>
      <c r="I170" s="78"/>
      <c r="J170" s="71"/>
      <c r="K170" s="71"/>
      <c r="L170" s="71"/>
      <c r="M170" s="71"/>
      <c r="N170" s="71"/>
      <c r="O170" s="72"/>
      <c r="P170" s="73"/>
      <c r="Q170" s="74"/>
      <c r="R170" s="74"/>
      <c r="S170" s="74"/>
      <c r="T170" s="74"/>
      <c r="U170" s="74"/>
      <c r="V170" s="74"/>
      <c r="W170" s="74"/>
      <c r="X170" s="74"/>
      <c r="Y170" s="74"/>
      <c r="Z170" s="74"/>
    </row>
    <row r="171" spans="1:26" ht="15.75" customHeight="1">
      <c r="A171" s="427"/>
      <c r="B171" s="261"/>
      <c r="C171" s="279"/>
      <c r="D171" s="278"/>
      <c r="E171" s="261"/>
      <c r="F171" s="75"/>
      <c r="G171" s="76"/>
      <c r="H171" s="77"/>
      <c r="I171" s="78"/>
      <c r="J171" s="71"/>
      <c r="K171" s="71"/>
      <c r="L171" s="71"/>
      <c r="M171" s="71"/>
      <c r="N171" s="71"/>
      <c r="O171" s="72"/>
      <c r="P171" s="73"/>
      <c r="Q171" s="74"/>
      <c r="R171" s="74"/>
      <c r="S171" s="74"/>
      <c r="T171" s="74"/>
      <c r="U171" s="74"/>
      <c r="V171" s="74"/>
      <c r="W171" s="74"/>
      <c r="X171" s="74"/>
      <c r="Y171" s="74"/>
      <c r="Z171" s="74"/>
    </row>
    <row r="172" spans="1:26" ht="15.75" customHeight="1">
      <c r="A172" s="427"/>
      <c r="B172" s="261"/>
      <c r="C172" s="279"/>
      <c r="D172" s="278"/>
      <c r="E172" s="261"/>
      <c r="F172" s="75"/>
      <c r="G172" s="76"/>
      <c r="H172" s="77"/>
      <c r="I172" s="78"/>
      <c r="J172" s="71"/>
      <c r="K172" s="71"/>
      <c r="L172" s="71"/>
      <c r="M172" s="71"/>
      <c r="N172" s="71"/>
      <c r="O172" s="72"/>
      <c r="P172" s="73"/>
      <c r="Q172" s="74"/>
      <c r="R172" s="74"/>
      <c r="S172" s="74"/>
      <c r="T172" s="74"/>
      <c r="U172" s="74"/>
      <c r="V172" s="74"/>
      <c r="W172" s="74"/>
      <c r="X172" s="74"/>
      <c r="Y172" s="74"/>
      <c r="Z172" s="74"/>
    </row>
    <row r="173" spans="1:26" ht="15.75" customHeight="1">
      <c r="A173" s="427"/>
      <c r="B173" s="261"/>
      <c r="C173" s="279"/>
      <c r="D173" s="278"/>
      <c r="E173" s="261"/>
      <c r="F173" s="75"/>
      <c r="G173" s="76"/>
      <c r="H173" s="77"/>
      <c r="I173" s="78"/>
      <c r="J173" s="71"/>
      <c r="K173" s="71"/>
      <c r="L173" s="71"/>
      <c r="M173" s="71"/>
      <c r="N173" s="71"/>
      <c r="O173" s="72"/>
      <c r="P173" s="73"/>
      <c r="Q173" s="74"/>
      <c r="R173" s="74"/>
      <c r="S173" s="74"/>
      <c r="T173" s="74"/>
      <c r="U173" s="74"/>
      <c r="V173" s="74"/>
      <c r="W173" s="74"/>
      <c r="X173" s="74"/>
      <c r="Y173" s="74"/>
      <c r="Z173" s="74"/>
    </row>
    <row r="174" spans="1:26" ht="15.75" customHeight="1">
      <c r="A174" s="427"/>
      <c r="B174" s="261"/>
      <c r="C174" s="279"/>
      <c r="D174" s="278"/>
      <c r="E174" s="261"/>
      <c r="F174" s="75"/>
      <c r="G174" s="76"/>
      <c r="H174" s="77"/>
      <c r="I174" s="78"/>
      <c r="J174" s="71"/>
      <c r="K174" s="71"/>
      <c r="L174" s="71"/>
      <c r="M174" s="71"/>
      <c r="N174" s="71"/>
      <c r="O174" s="72"/>
      <c r="P174" s="73"/>
      <c r="Q174" s="74"/>
      <c r="R174" s="74"/>
      <c r="S174" s="74"/>
      <c r="T174" s="74"/>
      <c r="U174" s="74"/>
      <c r="V174" s="74"/>
      <c r="W174" s="74"/>
      <c r="X174" s="74"/>
      <c r="Y174" s="74"/>
      <c r="Z174" s="74"/>
    </row>
    <row r="175" spans="1:26" ht="15.75" customHeight="1">
      <c r="A175" s="427"/>
      <c r="B175" s="261"/>
      <c r="C175" s="279"/>
      <c r="D175" s="278"/>
      <c r="E175" s="261"/>
      <c r="F175" s="75"/>
      <c r="G175" s="76"/>
      <c r="H175" s="77"/>
      <c r="I175" s="78"/>
      <c r="J175" s="71"/>
      <c r="K175" s="71"/>
      <c r="L175" s="71"/>
      <c r="M175" s="71"/>
      <c r="N175" s="71"/>
      <c r="O175" s="72"/>
      <c r="P175" s="73"/>
      <c r="Q175" s="74"/>
      <c r="R175" s="74"/>
      <c r="S175" s="74"/>
      <c r="T175" s="74"/>
      <c r="U175" s="74"/>
      <c r="V175" s="74"/>
      <c r="W175" s="74"/>
      <c r="X175" s="74"/>
      <c r="Y175" s="74"/>
      <c r="Z175" s="74"/>
    </row>
    <row r="176" spans="1:26" ht="15.75" customHeight="1">
      <c r="A176" s="427"/>
      <c r="B176" s="261"/>
      <c r="C176" s="279"/>
      <c r="D176" s="278"/>
      <c r="E176" s="261"/>
      <c r="F176" s="75"/>
      <c r="G176" s="76"/>
      <c r="H176" s="77"/>
      <c r="I176" s="78"/>
      <c r="J176" s="71"/>
      <c r="K176" s="71"/>
      <c r="L176" s="71"/>
      <c r="M176" s="71"/>
      <c r="N176" s="71"/>
      <c r="O176" s="72"/>
      <c r="P176" s="73"/>
      <c r="Q176" s="74"/>
      <c r="R176" s="74"/>
      <c r="S176" s="74"/>
      <c r="T176" s="74"/>
      <c r="U176" s="74"/>
      <c r="V176" s="74"/>
      <c r="W176" s="74"/>
      <c r="X176" s="74"/>
      <c r="Y176" s="74"/>
      <c r="Z176" s="74"/>
    </row>
    <row r="177" spans="1:26" ht="15.75" customHeight="1">
      <c r="A177" s="427"/>
      <c r="B177" s="261"/>
      <c r="C177" s="279"/>
      <c r="D177" s="278"/>
      <c r="E177" s="261"/>
      <c r="F177" s="75"/>
      <c r="G177" s="76"/>
      <c r="H177" s="77"/>
      <c r="I177" s="78"/>
      <c r="J177" s="71"/>
      <c r="K177" s="71"/>
      <c r="L177" s="71"/>
      <c r="M177" s="71"/>
      <c r="N177" s="71"/>
      <c r="O177" s="72"/>
      <c r="P177" s="73"/>
      <c r="Q177" s="74"/>
      <c r="R177" s="74"/>
      <c r="S177" s="74"/>
      <c r="T177" s="74"/>
      <c r="U177" s="74"/>
      <c r="V177" s="74"/>
      <c r="W177" s="74"/>
      <c r="X177" s="74"/>
      <c r="Y177" s="74"/>
      <c r="Z177" s="74"/>
    </row>
    <row r="178" spans="1:26" ht="15.75" customHeight="1">
      <c r="A178" s="427"/>
      <c r="B178" s="261"/>
      <c r="C178" s="279"/>
      <c r="D178" s="278"/>
      <c r="E178" s="261"/>
      <c r="F178" s="75"/>
      <c r="G178" s="76"/>
      <c r="H178" s="77"/>
      <c r="I178" s="78"/>
      <c r="J178" s="71"/>
      <c r="K178" s="71"/>
      <c r="L178" s="71"/>
      <c r="M178" s="71"/>
      <c r="N178" s="71"/>
      <c r="O178" s="72"/>
      <c r="P178" s="73"/>
      <c r="Q178" s="74"/>
      <c r="R178" s="74"/>
      <c r="S178" s="74"/>
      <c r="T178" s="74"/>
      <c r="U178" s="74"/>
      <c r="V178" s="74"/>
      <c r="W178" s="74"/>
      <c r="X178" s="74"/>
      <c r="Y178" s="74"/>
      <c r="Z178" s="74"/>
    </row>
    <row r="179" spans="1:26" ht="15.75" customHeight="1">
      <c r="A179" s="427"/>
      <c r="B179" s="261"/>
      <c r="C179" s="279"/>
      <c r="D179" s="278"/>
      <c r="E179" s="261"/>
      <c r="F179" s="75"/>
      <c r="G179" s="76"/>
      <c r="H179" s="77"/>
      <c r="I179" s="78"/>
      <c r="J179" s="71"/>
      <c r="K179" s="71"/>
      <c r="L179" s="71"/>
      <c r="M179" s="71"/>
      <c r="N179" s="71"/>
      <c r="O179" s="72"/>
      <c r="P179" s="73"/>
      <c r="Q179" s="74"/>
      <c r="R179" s="74"/>
      <c r="S179" s="74"/>
      <c r="T179" s="74"/>
      <c r="U179" s="74"/>
      <c r="V179" s="74"/>
      <c r="W179" s="74"/>
      <c r="X179" s="74"/>
      <c r="Y179" s="74"/>
      <c r="Z179" s="74"/>
    </row>
    <row r="180" spans="1:26" ht="15.75" customHeight="1">
      <c r="A180" s="427"/>
      <c r="B180" s="261"/>
      <c r="C180" s="279"/>
      <c r="D180" s="278"/>
      <c r="E180" s="261"/>
      <c r="F180" s="75"/>
      <c r="G180" s="76"/>
      <c r="H180" s="77"/>
      <c r="I180" s="78"/>
      <c r="J180" s="71"/>
      <c r="K180" s="71"/>
      <c r="L180" s="71"/>
      <c r="M180" s="71"/>
      <c r="N180" s="71"/>
      <c r="O180" s="72"/>
      <c r="P180" s="73"/>
      <c r="Q180" s="74"/>
      <c r="R180" s="74"/>
      <c r="S180" s="74"/>
      <c r="T180" s="74"/>
      <c r="U180" s="74"/>
      <c r="V180" s="74"/>
      <c r="W180" s="74"/>
      <c r="X180" s="74"/>
      <c r="Y180" s="74"/>
      <c r="Z180" s="74"/>
    </row>
    <row r="181" spans="1:26" ht="15.75" customHeight="1">
      <c r="A181" s="427"/>
      <c r="B181" s="261"/>
      <c r="C181" s="279"/>
      <c r="D181" s="278"/>
      <c r="E181" s="261"/>
      <c r="F181" s="75"/>
      <c r="G181" s="76"/>
      <c r="H181" s="77"/>
      <c r="I181" s="78"/>
      <c r="J181" s="71"/>
      <c r="K181" s="71"/>
      <c r="L181" s="71"/>
      <c r="M181" s="71"/>
      <c r="N181" s="71"/>
      <c r="O181" s="72"/>
      <c r="P181" s="73"/>
      <c r="Q181" s="74"/>
      <c r="R181" s="74"/>
      <c r="S181" s="74"/>
      <c r="T181" s="74"/>
      <c r="U181" s="74"/>
      <c r="V181" s="74"/>
      <c r="W181" s="74"/>
      <c r="X181" s="74"/>
      <c r="Y181" s="74"/>
      <c r="Z181" s="74"/>
    </row>
    <row r="182" spans="1:26" ht="15.75" customHeight="1">
      <c r="A182" s="427"/>
      <c r="B182" s="261"/>
      <c r="C182" s="279"/>
      <c r="D182" s="278"/>
      <c r="E182" s="261"/>
      <c r="F182" s="75"/>
      <c r="G182" s="76"/>
      <c r="H182" s="77"/>
      <c r="I182" s="78"/>
      <c r="J182" s="71"/>
      <c r="K182" s="71"/>
      <c r="L182" s="71"/>
      <c r="M182" s="71"/>
      <c r="N182" s="71"/>
      <c r="O182" s="72"/>
      <c r="P182" s="73"/>
      <c r="Q182" s="74"/>
      <c r="R182" s="74"/>
      <c r="S182" s="74"/>
      <c r="T182" s="74"/>
      <c r="U182" s="74"/>
      <c r="V182" s="74"/>
      <c r="W182" s="74"/>
      <c r="X182" s="74"/>
      <c r="Y182" s="74"/>
      <c r="Z182" s="74"/>
    </row>
    <row r="183" spans="1:26" ht="15.75" customHeight="1">
      <c r="A183" s="427"/>
      <c r="B183" s="261"/>
      <c r="C183" s="279"/>
      <c r="D183" s="278"/>
      <c r="E183" s="261"/>
      <c r="F183" s="75"/>
      <c r="G183" s="76"/>
      <c r="H183" s="77"/>
      <c r="I183" s="78"/>
      <c r="J183" s="71"/>
      <c r="K183" s="71"/>
      <c r="L183" s="71"/>
      <c r="M183" s="71"/>
      <c r="N183" s="71"/>
      <c r="O183" s="72"/>
      <c r="P183" s="73"/>
      <c r="Q183" s="74"/>
      <c r="R183" s="74"/>
      <c r="S183" s="74"/>
      <c r="T183" s="74"/>
      <c r="U183" s="74"/>
      <c r="V183" s="74"/>
      <c r="W183" s="74"/>
      <c r="X183" s="74"/>
      <c r="Y183" s="74"/>
      <c r="Z183" s="74"/>
    </row>
    <row r="184" spans="1:26" ht="15.75" customHeight="1">
      <c r="A184" s="427"/>
      <c r="B184" s="261"/>
      <c r="C184" s="279"/>
      <c r="D184" s="278"/>
      <c r="E184" s="261"/>
      <c r="F184" s="75"/>
      <c r="G184" s="76"/>
      <c r="H184" s="77"/>
      <c r="I184" s="78"/>
      <c r="J184" s="71"/>
      <c r="K184" s="71"/>
      <c r="L184" s="71"/>
      <c r="M184" s="71"/>
      <c r="N184" s="71"/>
      <c r="O184" s="72"/>
      <c r="P184" s="73"/>
      <c r="Q184" s="74"/>
      <c r="R184" s="74"/>
      <c r="S184" s="74"/>
      <c r="T184" s="74"/>
      <c r="U184" s="74"/>
      <c r="V184" s="74"/>
      <c r="W184" s="74"/>
      <c r="X184" s="74"/>
      <c r="Y184" s="74"/>
      <c r="Z184" s="74"/>
    </row>
    <row r="185" spans="1:26" ht="15.75" customHeight="1">
      <c r="A185" s="427"/>
      <c r="B185" s="261"/>
      <c r="C185" s="279"/>
      <c r="D185" s="278"/>
      <c r="E185" s="261"/>
      <c r="F185" s="75"/>
      <c r="G185" s="76"/>
      <c r="H185" s="77"/>
      <c r="I185" s="78"/>
      <c r="J185" s="71"/>
      <c r="K185" s="71"/>
      <c r="L185" s="71"/>
      <c r="M185" s="71"/>
      <c r="N185" s="71"/>
      <c r="O185" s="72"/>
      <c r="P185" s="73"/>
      <c r="Q185" s="74"/>
      <c r="R185" s="74"/>
      <c r="S185" s="74"/>
      <c r="T185" s="74"/>
      <c r="U185" s="74"/>
      <c r="V185" s="74"/>
      <c r="W185" s="74"/>
      <c r="X185" s="74"/>
      <c r="Y185" s="74"/>
      <c r="Z185" s="74"/>
    </row>
    <row r="186" spans="1:26" ht="15.75" customHeight="1">
      <c r="A186" s="427"/>
      <c r="B186" s="261"/>
      <c r="C186" s="279"/>
      <c r="D186" s="278"/>
      <c r="E186" s="261"/>
      <c r="F186" s="75"/>
      <c r="G186" s="76"/>
      <c r="H186" s="77"/>
      <c r="I186" s="78"/>
      <c r="J186" s="71"/>
      <c r="K186" s="71"/>
      <c r="L186" s="71"/>
      <c r="M186" s="71"/>
      <c r="N186" s="71"/>
      <c r="O186" s="72"/>
      <c r="P186" s="73"/>
      <c r="Q186" s="74"/>
      <c r="R186" s="74"/>
      <c r="S186" s="74"/>
      <c r="T186" s="74"/>
      <c r="U186" s="74"/>
      <c r="V186" s="74"/>
      <c r="W186" s="74"/>
      <c r="X186" s="74"/>
      <c r="Y186" s="74"/>
      <c r="Z186" s="74"/>
    </row>
    <row r="187" spans="1:26" ht="15.75" customHeight="1">
      <c r="A187" s="427"/>
      <c r="B187" s="261"/>
      <c r="C187" s="279"/>
      <c r="D187" s="278"/>
      <c r="E187" s="261"/>
      <c r="F187" s="75"/>
      <c r="G187" s="76"/>
      <c r="H187" s="77"/>
      <c r="I187" s="78"/>
      <c r="J187" s="71"/>
      <c r="K187" s="71"/>
      <c r="L187" s="71"/>
      <c r="M187" s="71"/>
      <c r="N187" s="71"/>
      <c r="O187" s="72"/>
      <c r="P187" s="73"/>
      <c r="Q187" s="74"/>
      <c r="R187" s="74"/>
      <c r="S187" s="74"/>
      <c r="T187" s="74"/>
      <c r="U187" s="74"/>
      <c r="V187" s="74"/>
      <c r="W187" s="74"/>
      <c r="X187" s="74"/>
      <c r="Y187" s="74"/>
      <c r="Z187" s="74"/>
    </row>
    <row r="188" spans="1:26" ht="15.75" customHeight="1">
      <c r="A188" s="427"/>
      <c r="B188" s="261"/>
      <c r="C188" s="279"/>
      <c r="D188" s="278"/>
      <c r="E188" s="261"/>
      <c r="F188" s="75"/>
      <c r="G188" s="76"/>
      <c r="H188" s="77"/>
      <c r="I188" s="78"/>
      <c r="J188" s="71"/>
      <c r="K188" s="71"/>
      <c r="L188" s="71"/>
      <c r="M188" s="71"/>
      <c r="N188" s="71"/>
      <c r="O188" s="72"/>
      <c r="P188" s="73"/>
      <c r="Q188" s="74"/>
      <c r="R188" s="74"/>
      <c r="S188" s="74"/>
      <c r="T188" s="74"/>
      <c r="U188" s="74"/>
      <c r="V188" s="74"/>
      <c r="W188" s="74"/>
      <c r="X188" s="74"/>
      <c r="Y188" s="74"/>
      <c r="Z188" s="74"/>
    </row>
    <row r="189" spans="1:26" ht="15.75" customHeight="1">
      <c r="A189" s="427"/>
      <c r="B189" s="261"/>
      <c r="C189" s="279"/>
      <c r="D189" s="278"/>
      <c r="E189" s="261"/>
      <c r="F189" s="75"/>
      <c r="G189" s="76"/>
      <c r="H189" s="77"/>
      <c r="I189" s="78"/>
      <c r="J189" s="71"/>
      <c r="K189" s="71"/>
      <c r="L189" s="71"/>
      <c r="M189" s="71"/>
      <c r="N189" s="71"/>
      <c r="O189" s="72"/>
      <c r="P189" s="73"/>
      <c r="Q189" s="74"/>
      <c r="R189" s="74"/>
      <c r="S189" s="74"/>
      <c r="T189" s="74"/>
      <c r="U189" s="74"/>
      <c r="V189" s="74"/>
      <c r="W189" s="74"/>
      <c r="X189" s="74"/>
      <c r="Y189" s="74"/>
      <c r="Z189" s="74"/>
    </row>
    <row r="190" spans="1:26" ht="15.75" customHeight="1">
      <c r="A190" s="427"/>
      <c r="B190" s="261"/>
      <c r="C190" s="279"/>
      <c r="D190" s="278"/>
      <c r="E190" s="261"/>
      <c r="F190" s="75"/>
      <c r="G190" s="76"/>
      <c r="H190" s="77"/>
      <c r="I190" s="78"/>
      <c r="J190" s="71"/>
      <c r="K190" s="71"/>
      <c r="L190" s="71"/>
      <c r="M190" s="71"/>
      <c r="N190" s="71"/>
      <c r="O190" s="72"/>
      <c r="P190" s="73"/>
      <c r="Q190" s="74"/>
      <c r="R190" s="74"/>
      <c r="S190" s="74"/>
      <c r="T190" s="74"/>
      <c r="U190" s="74"/>
      <c r="V190" s="74"/>
      <c r="W190" s="74"/>
      <c r="X190" s="74"/>
      <c r="Y190" s="74"/>
      <c r="Z190" s="74"/>
    </row>
    <row r="191" spans="1:26" ht="15.75" customHeight="1">
      <c r="A191" s="427"/>
      <c r="B191" s="261"/>
      <c r="C191" s="279"/>
      <c r="D191" s="278"/>
      <c r="E191" s="261"/>
      <c r="F191" s="75"/>
      <c r="G191" s="76"/>
      <c r="H191" s="77"/>
      <c r="I191" s="78"/>
      <c r="J191" s="71"/>
      <c r="K191" s="71"/>
      <c r="L191" s="71"/>
      <c r="M191" s="71"/>
      <c r="N191" s="71"/>
      <c r="O191" s="72"/>
      <c r="P191" s="73"/>
      <c r="Q191" s="74"/>
      <c r="R191" s="74"/>
      <c r="S191" s="74"/>
      <c r="T191" s="74"/>
      <c r="U191" s="74"/>
      <c r="V191" s="74"/>
      <c r="W191" s="74"/>
      <c r="X191" s="74"/>
      <c r="Y191" s="74"/>
      <c r="Z191" s="74"/>
    </row>
    <row r="192" spans="1:26" ht="15.75" customHeight="1">
      <c r="A192" s="427"/>
      <c r="B192" s="261"/>
      <c r="C192" s="279"/>
      <c r="D192" s="278"/>
      <c r="E192" s="261"/>
      <c r="F192" s="75"/>
      <c r="G192" s="76"/>
      <c r="H192" s="77"/>
      <c r="I192" s="78"/>
      <c r="J192" s="71"/>
      <c r="K192" s="71"/>
      <c r="L192" s="71"/>
      <c r="M192" s="71"/>
      <c r="N192" s="71"/>
      <c r="O192" s="72"/>
      <c r="P192" s="73"/>
      <c r="Q192" s="74"/>
      <c r="R192" s="74"/>
      <c r="S192" s="74"/>
      <c r="T192" s="74"/>
      <c r="U192" s="74"/>
      <c r="V192" s="74"/>
      <c r="W192" s="74"/>
      <c r="X192" s="74"/>
      <c r="Y192" s="74"/>
      <c r="Z192" s="74"/>
    </row>
    <row r="193" spans="1:26" ht="15.75" customHeight="1">
      <c r="A193" s="427"/>
      <c r="B193" s="261"/>
      <c r="C193" s="279"/>
      <c r="D193" s="278"/>
      <c r="E193" s="261"/>
      <c r="F193" s="75"/>
      <c r="G193" s="76"/>
      <c r="H193" s="77"/>
      <c r="I193" s="78"/>
      <c r="J193" s="71"/>
      <c r="K193" s="71"/>
      <c r="L193" s="71"/>
      <c r="M193" s="71"/>
      <c r="N193" s="71"/>
      <c r="O193" s="72"/>
      <c r="P193" s="73"/>
      <c r="Q193" s="74"/>
      <c r="R193" s="74"/>
      <c r="S193" s="74"/>
      <c r="T193" s="74"/>
      <c r="U193" s="74"/>
      <c r="V193" s="74"/>
      <c r="W193" s="74"/>
      <c r="X193" s="74"/>
      <c r="Y193" s="74"/>
      <c r="Z193" s="74"/>
    </row>
    <row r="194" spans="1:26" ht="15.75" customHeight="1">
      <c r="A194" s="427"/>
      <c r="B194" s="261"/>
      <c r="C194" s="279"/>
      <c r="D194" s="278"/>
      <c r="E194" s="261"/>
      <c r="F194" s="75"/>
      <c r="G194" s="76"/>
      <c r="H194" s="77"/>
      <c r="I194" s="78"/>
      <c r="J194" s="71"/>
      <c r="K194" s="71"/>
      <c r="L194" s="71"/>
      <c r="M194" s="71"/>
      <c r="N194" s="71"/>
      <c r="O194" s="72"/>
      <c r="P194" s="73"/>
      <c r="Q194" s="74"/>
      <c r="R194" s="74"/>
      <c r="S194" s="74"/>
      <c r="T194" s="74"/>
      <c r="U194" s="74"/>
      <c r="V194" s="74"/>
      <c r="W194" s="74"/>
      <c r="X194" s="74"/>
      <c r="Y194" s="74"/>
      <c r="Z194" s="74"/>
    </row>
    <row r="195" spans="1:26" ht="15.75" customHeight="1">
      <c r="A195" s="427"/>
      <c r="B195" s="261"/>
      <c r="C195" s="279"/>
      <c r="D195" s="278"/>
      <c r="E195" s="261"/>
      <c r="F195" s="75"/>
      <c r="G195" s="76"/>
      <c r="H195" s="77"/>
      <c r="I195" s="78"/>
      <c r="J195" s="71"/>
      <c r="K195" s="71"/>
      <c r="L195" s="71"/>
      <c r="M195" s="71"/>
      <c r="N195" s="71"/>
      <c r="O195" s="72"/>
      <c r="P195" s="73"/>
      <c r="Q195" s="74"/>
      <c r="R195" s="74"/>
      <c r="S195" s="74"/>
      <c r="T195" s="74"/>
      <c r="U195" s="74"/>
      <c r="V195" s="74"/>
      <c r="W195" s="74"/>
      <c r="X195" s="74"/>
      <c r="Y195" s="74"/>
      <c r="Z195" s="74"/>
    </row>
    <row r="196" spans="1:26" ht="15.75" customHeight="1">
      <c r="A196" s="427"/>
      <c r="B196" s="261"/>
      <c r="C196" s="279"/>
      <c r="D196" s="278"/>
      <c r="E196" s="261"/>
      <c r="F196" s="75"/>
      <c r="G196" s="76"/>
      <c r="H196" s="77"/>
      <c r="I196" s="78"/>
      <c r="J196" s="71"/>
      <c r="K196" s="71"/>
      <c r="L196" s="71"/>
      <c r="M196" s="71"/>
      <c r="N196" s="71"/>
      <c r="O196" s="72"/>
      <c r="P196" s="73"/>
      <c r="Q196" s="74"/>
      <c r="R196" s="74"/>
      <c r="S196" s="74"/>
      <c r="T196" s="74"/>
      <c r="U196" s="74"/>
      <c r="V196" s="74"/>
      <c r="W196" s="74"/>
      <c r="X196" s="74"/>
      <c r="Y196" s="74"/>
      <c r="Z196" s="74"/>
    </row>
    <row r="197" spans="1:26" ht="15.75" customHeight="1">
      <c r="A197" s="427"/>
      <c r="B197" s="261"/>
      <c r="C197" s="279"/>
      <c r="D197" s="278"/>
      <c r="E197" s="261"/>
      <c r="F197" s="75"/>
      <c r="G197" s="76"/>
      <c r="H197" s="77"/>
      <c r="I197" s="78"/>
      <c r="J197" s="71"/>
      <c r="K197" s="71"/>
      <c r="L197" s="71"/>
      <c r="M197" s="71"/>
      <c r="N197" s="71"/>
      <c r="O197" s="72"/>
      <c r="P197" s="73"/>
      <c r="Q197" s="74"/>
      <c r="R197" s="74"/>
      <c r="S197" s="74"/>
      <c r="T197" s="74"/>
      <c r="U197" s="74"/>
      <c r="V197" s="74"/>
      <c r="W197" s="74"/>
      <c r="X197" s="74"/>
      <c r="Y197" s="74"/>
      <c r="Z197" s="74"/>
    </row>
    <row r="198" spans="1:26" ht="15.75" customHeight="1">
      <c r="A198" s="427"/>
      <c r="B198" s="261"/>
      <c r="C198" s="279"/>
      <c r="D198" s="278"/>
      <c r="E198" s="261"/>
      <c r="F198" s="75"/>
      <c r="G198" s="76"/>
      <c r="H198" s="77"/>
      <c r="I198" s="78"/>
      <c r="J198" s="71"/>
      <c r="K198" s="71"/>
      <c r="L198" s="71"/>
      <c r="M198" s="71"/>
      <c r="N198" s="71"/>
      <c r="O198" s="72"/>
      <c r="P198" s="73"/>
      <c r="Q198" s="74"/>
      <c r="R198" s="74"/>
      <c r="S198" s="74"/>
      <c r="T198" s="74"/>
      <c r="U198" s="74"/>
      <c r="V198" s="74"/>
      <c r="W198" s="74"/>
      <c r="X198" s="74"/>
      <c r="Y198" s="74"/>
      <c r="Z198" s="74"/>
    </row>
    <row r="199" spans="1:26" ht="15.75" customHeight="1">
      <c r="A199" s="427"/>
      <c r="B199" s="261"/>
      <c r="C199" s="279"/>
      <c r="D199" s="278"/>
      <c r="E199" s="261"/>
      <c r="F199" s="75"/>
      <c r="G199" s="76"/>
      <c r="H199" s="77"/>
      <c r="I199" s="78"/>
      <c r="J199" s="71"/>
      <c r="K199" s="71"/>
      <c r="L199" s="71"/>
      <c r="M199" s="71"/>
      <c r="N199" s="71"/>
      <c r="O199" s="72"/>
      <c r="P199" s="73"/>
      <c r="Q199" s="74"/>
      <c r="R199" s="74"/>
      <c r="S199" s="74"/>
      <c r="T199" s="74"/>
      <c r="U199" s="74"/>
      <c r="V199" s="74"/>
      <c r="W199" s="74"/>
      <c r="X199" s="74"/>
      <c r="Y199" s="74"/>
      <c r="Z199" s="74"/>
    </row>
    <row r="200" spans="1:26" ht="15.75" customHeight="1">
      <c r="A200" s="427"/>
      <c r="B200" s="261"/>
      <c r="C200" s="279"/>
      <c r="D200" s="278"/>
      <c r="E200" s="261"/>
      <c r="F200" s="75"/>
      <c r="G200" s="76"/>
      <c r="H200" s="77"/>
      <c r="I200" s="78"/>
      <c r="J200" s="71"/>
      <c r="K200" s="71"/>
      <c r="L200" s="71"/>
      <c r="M200" s="71"/>
      <c r="N200" s="71"/>
      <c r="O200" s="72"/>
      <c r="P200" s="73"/>
      <c r="Q200" s="74"/>
      <c r="R200" s="74"/>
      <c r="S200" s="74"/>
      <c r="T200" s="74"/>
      <c r="U200" s="74"/>
      <c r="V200" s="74"/>
      <c r="W200" s="74"/>
      <c r="X200" s="74"/>
      <c r="Y200" s="74"/>
      <c r="Z200" s="74"/>
    </row>
    <row r="201" spans="1:26" ht="15.75" customHeight="1">
      <c r="A201" s="427"/>
      <c r="B201" s="261"/>
      <c r="C201" s="279"/>
      <c r="D201" s="278"/>
      <c r="E201" s="261"/>
      <c r="F201" s="75"/>
      <c r="G201" s="76"/>
      <c r="H201" s="77"/>
      <c r="I201" s="78"/>
      <c r="J201" s="71"/>
      <c r="K201" s="71"/>
      <c r="L201" s="71"/>
      <c r="M201" s="71"/>
      <c r="N201" s="71"/>
      <c r="O201" s="72"/>
      <c r="P201" s="73"/>
      <c r="Q201" s="74"/>
      <c r="R201" s="74"/>
      <c r="S201" s="74"/>
      <c r="T201" s="74"/>
      <c r="U201" s="74"/>
      <c r="V201" s="74"/>
      <c r="W201" s="74"/>
      <c r="X201" s="74"/>
      <c r="Y201" s="74"/>
      <c r="Z201" s="74"/>
    </row>
    <row r="202" spans="1:26" ht="15.75" customHeight="1">
      <c r="A202" s="427"/>
      <c r="B202" s="261"/>
      <c r="C202" s="279"/>
      <c r="D202" s="278"/>
      <c r="E202" s="261"/>
      <c r="F202" s="75"/>
      <c r="G202" s="76"/>
      <c r="H202" s="77"/>
      <c r="I202" s="78"/>
      <c r="J202" s="71"/>
      <c r="K202" s="71"/>
      <c r="L202" s="71"/>
      <c r="M202" s="71"/>
      <c r="N202" s="71"/>
      <c r="O202" s="72"/>
      <c r="P202" s="73"/>
      <c r="Q202" s="74"/>
      <c r="R202" s="74"/>
      <c r="S202" s="74"/>
      <c r="T202" s="74"/>
      <c r="U202" s="74"/>
      <c r="V202" s="74"/>
      <c r="W202" s="74"/>
      <c r="X202" s="74"/>
      <c r="Y202" s="74"/>
      <c r="Z202" s="74"/>
    </row>
    <row r="203" spans="1:26" ht="15.75" customHeight="1">
      <c r="A203" s="427"/>
      <c r="B203" s="261"/>
      <c r="C203" s="279"/>
      <c r="D203" s="278"/>
      <c r="E203" s="261"/>
      <c r="F203" s="75"/>
      <c r="G203" s="76"/>
      <c r="H203" s="77"/>
      <c r="I203" s="78"/>
      <c r="J203" s="71"/>
      <c r="K203" s="71"/>
      <c r="L203" s="71"/>
      <c r="M203" s="71"/>
      <c r="N203" s="71"/>
      <c r="O203" s="72"/>
      <c r="P203" s="73"/>
      <c r="Q203" s="74"/>
      <c r="R203" s="74"/>
      <c r="S203" s="74"/>
      <c r="T203" s="74"/>
      <c r="U203" s="74"/>
      <c r="V203" s="74"/>
      <c r="W203" s="74"/>
      <c r="X203" s="74"/>
      <c r="Y203" s="74"/>
      <c r="Z203" s="74"/>
    </row>
    <row r="204" spans="1:26" ht="15.75" customHeight="1">
      <c r="A204" s="427"/>
      <c r="B204" s="261"/>
      <c r="C204" s="279"/>
      <c r="D204" s="278"/>
      <c r="E204" s="261"/>
      <c r="F204" s="75"/>
      <c r="G204" s="76"/>
      <c r="H204" s="77"/>
      <c r="I204" s="78"/>
      <c r="J204" s="71"/>
      <c r="K204" s="71"/>
      <c r="L204" s="71"/>
      <c r="M204" s="71"/>
      <c r="N204" s="71"/>
      <c r="O204" s="72"/>
      <c r="P204" s="73"/>
      <c r="Q204" s="74"/>
      <c r="R204" s="74"/>
      <c r="S204" s="74"/>
      <c r="T204" s="74"/>
      <c r="U204" s="74"/>
      <c r="V204" s="74"/>
      <c r="W204" s="74"/>
      <c r="X204" s="74"/>
      <c r="Y204" s="74"/>
      <c r="Z204" s="74"/>
    </row>
    <row r="205" spans="1:26" ht="15.75" customHeight="1">
      <c r="A205" s="427"/>
      <c r="B205" s="261"/>
      <c r="C205" s="279"/>
      <c r="D205" s="278"/>
      <c r="E205" s="261"/>
      <c r="F205" s="75"/>
      <c r="G205" s="76"/>
      <c r="H205" s="77"/>
      <c r="I205" s="78"/>
      <c r="J205" s="71"/>
      <c r="K205" s="71"/>
      <c r="L205" s="71"/>
      <c r="M205" s="71"/>
      <c r="N205" s="71"/>
      <c r="O205" s="72"/>
      <c r="P205" s="73"/>
      <c r="Q205" s="74"/>
      <c r="R205" s="74"/>
      <c r="S205" s="74"/>
      <c r="T205" s="74"/>
      <c r="U205" s="74"/>
      <c r="V205" s="74"/>
      <c r="W205" s="74"/>
      <c r="X205" s="74"/>
      <c r="Y205" s="74"/>
      <c r="Z205" s="74"/>
    </row>
    <row r="206" spans="1:26" ht="15.75" customHeight="1">
      <c r="A206" s="427"/>
      <c r="B206" s="261"/>
      <c r="C206" s="279"/>
      <c r="D206" s="278"/>
      <c r="E206" s="261"/>
      <c r="F206" s="75"/>
      <c r="G206" s="76"/>
      <c r="H206" s="77"/>
      <c r="I206" s="78"/>
      <c r="J206" s="71"/>
      <c r="K206" s="71"/>
      <c r="L206" s="71"/>
      <c r="M206" s="71"/>
      <c r="N206" s="71"/>
      <c r="O206" s="72"/>
      <c r="P206" s="73"/>
      <c r="Q206" s="74"/>
      <c r="R206" s="74"/>
      <c r="S206" s="74"/>
      <c r="T206" s="74"/>
      <c r="U206" s="74"/>
      <c r="V206" s="74"/>
      <c r="W206" s="74"/>
      <c r="X206" s="74"/>
      <c r="Y206" s="74"/>
      <c r="Z206" s="74"/>
    </row>
    <row r="207" spans="1:26" ht="15.75" customHeight="1">
      <c r="A207" s="427"/>
      <c r="B207" s="261"/>
      <c r="C207" s="279"/>
      <c r="D207" s="278"/>
      <c r="E207" s="261"/>
      <c r="F207" s="75"/>
      <c r="G207" s="76"/>
      <c r="H207" s="77"/>
      <c r="I207" s="78"/>
      <c r="J207" s="71"/>
      <c r="K207" s="71"/>
      <c r="L207" s="71"/>
      <c r="M207" s="71"/>
      <c r="N207" s="71"/>
      <c r="O207" s="72"/>
      <c r="P207" s="73"/>
      <c r="Q207" s="74"/>
      <c r="R207" s="74"/>
      <c r="S207" s="74"/>
      <c r="T207" s="74"/>
      <c r="U207" s="74"/>
      <c r="V207" s="74"/>
      <c r="W207" s="74"/>
      <c r="X207" s="74"/>
      <c r="Y207" s="74"/>
      <c r="Z207" s="74"/>
    </row>
    <row r="208" spans="1:26" ht="15.75" customHeight="1">
      <c r="A208" s="427"/>
      <c r="B208" s="261"/>
      <c r="C208" s="279"/>
      <c r="D208" s="278"/>
      <c r="E208" s="261"/>
      <c r="F208" s="75"/>
      <c r="G208" s="76"/>
      <c r="H208" s="77"/>
      <c r="I208" s="78"/>
      <c r="J208" s="71"/>
      <c r="K208" s="71"/>
      <c r="L208" s="71"/>
      <c r="M208" s="71"/>
      <c r="N208" s="71"/>
      <c r="O208" s="72"/>
      <c r="P208" s="73"/>
      <c r="Q208" s="74"/>
      <c r="R208" s="74"/>
      <c r="S208" s="74"/>
      <c r="T208" s="74"/>
      <c r="U208" s="74"/>
      <c r="V208" s="74"/>
      <c r="W208" s="74"/>
      <c r="X208" s="74"/>
      <c r="Y208" s="74"/>
      <c r="Z208" s="74"/>
    </row>
    <row r="209" spans="1:26" ht="15.75" customHeight="1">
      <c r="A209" s="427"/>
      <c r="B209" s="261"/>
      <c r="C209" s="279"/>
      <c r="D209" s="278"/>
      <c r="E209" s="261"/>
      <c r="F209" s="75"/>
      <c r="G209" s="76"/>
      <c r="H209" s="77"/>
      <c r="I209" s="78"/>
      <c r="J209" s="71"/>
      <c r="K209" s="71"/>
      <c r="L209" s="71"/>
      <c r="M209" s="71"/>
      <c r="N209" s="71"/>
      <c r="O209" s="72"/>
      <c r="P209" s="73"/>
      <c r="Q209" s="74"/>
      <c r="R209" s="74"/>
      <c r="S209" s="74"/>
      <c r="T209" s="74"/>
      <c r="U209" s="74"/>
      <c r="V209" s="74"/>
      <c r="W209" s="74"/>
      <c r="X209" s="74"/>
      <c r="Y209" s="74"/>
      <c r="Z209" s="74"/>
    </row>
    <row r="210" spans="1:26" ht="15.75" customHeight="1">
      <c r="A210" s="427"/>
      <c r="B210" s="261"/>
      <c r="C210" s="279"/>
      <c r="D210" s="278"/>
      <c r="E210" s="261"/>
      <c r="F210" s="75"/>
      <c r="G210" s="76"/>
      <c r="H210" s="77"/>
      <c r="I210" s="78"/>
      <c r="J210" s="71"/>
      <c r="K210" s="71"/>
      <c r="L210" s="71"/>
      <c r="M210" s="71"/>
      <c r="N210" s="71"/>
      <c r="O210" s="72"/>
      <c r="P210" s="73"/>
      <c r="Q210" s="74"/>
      <c r="R210" s="74"/>
      <c r="S210" s="74"/>
      <c r="T210" s="74"/>
      <c r="U210" s="74"/>
      <c r="V210" s="74"/>
      <c r="W210" s="74"/>
      <c r="X210" s="74"/>
      <c r="Y210" s="74"/>
      <c r="Z210" s="74"/>
    </row>
    <row r="211" spans="1:26" ht="15.75" customHeight="1">
      <c r="A211" s="427"/>
      <c r="B211" s="261"/>
      <c r="C211" s="279"/>
      <c r="D211" s="278"/>
      <c r="E211" s="261"/>
      <c r="F211" s="75"/>
      <c r="G211" s="76"/>
      <c r="H211" s="77"/>
      <c r="I211" s="78"/>
      <c r="J211" s="71"/>
      <c r="K211" s="71"/>
      <c r="L211" s="71"/>
      <c r="M211" s="71"/>
      <c r="N211" s="71"/>
      <c r="O211" s="72"/>
      <c r="P211" s="73"/>
      <c r="Q211" s="74"/>
      <c r="R211" s="74"/>
      <c r="S211" s="74"/>
      <c r="T211" s="74"/>
      <c r="U211" s="74"/>
      <c r="V211" s="74"/>
      <c r="W211" s="74"/>
      <c r="X211" s="74"/>
      <c r="Y211" s="74"/>
      <c r="Z211" s="74"/>
    </row>
    <row r="212" spans="1:26" ht="15.75" customHeight="1">
      <c r="A212" s="427"/>
      <c r="B212" s="261"/>
      <c r="C212" s="279"/>
      <c r="D212" s="278"/>
      <c r="E212" s="261"/>
      <c r="F212" s="75"/>
      <c r="G212" s="76"/>
      <c r="H212" s="77"/>
      <c r="I212" s="78"/>
      <c r="J212" s="71"/>
      <c r="K212" s="71"/>
      <c r="L212" s="71"/>
      <c r="M212" s="71"/>
      <c r="N212" s="71"/>
      <c r="O212" s="72"/>
      <c r="P212" s="73"/>
      <c r="Q212" s="74"/>
      <c r="R212" s="74"/>
      <c r="S212" s="74"/>
      <c r="T212" s="74"/>
      <c r="U212" s="74"/>
      <c r="V212" s="74"/>
      <c r="W212" s="74"/>
      <c r="X212" s="74"/>
      <c r="Y212" s="74"/>
      <c r="Z212" s="74"/>
    </row>
    <row r="213" spans="1:26" ht="15.75" customHeight="1">
      <c r="A213" s="427"/>
      <c r="B213" s="261"/>
      <c r="C213" s="279"/>
      <c r="D213" s="278"/>
      <c r="E213" s="261"/>
      <c r="F213" s="75"/>
      <c r="G213" s="76"/>
      <c r="H213" s="77"/>
      <c r="I213" s="78"/>
      <c r="J213" s="71"/>
      <c r="K213" s="71"/>
      <c r="L213" s="71"/>
      <c r="M213" s="71"/>
      <c r="N213" s="71"/>
      <c r="O213" s="72"/>
      <c r="P213" s="73"/>
      <c r="Q213" s="74"/>
      <c r="R213" s="74"/>
      <c r="S213" s="74"/>
      <c r="T213" s="74"/>
      <c r="U213" s="74"/>
      <c r="V213" s="74"/>
      <c r="W213" s="74"/>
      <c r="X213" s="74"/>
      <c r="Y213" s="74"/>
      <c r="Z213" s="74"/>
    </row>
    <row r="214" spans="1:26" ht="15.75" customHeight="1">
      <c r="A214" s="427"/>
      <c r="B214" s="261"/>
      <c r="C214" s="279"/>
      <c r="D214" s="278"/>
      <c r="E214" s="261"/>
      <c r="F214" s="75"/>
      <c r="G214" s="76"/>
      <c r="H214" s="77"/>
      <c r="I214" s="78"/>
      <c r="J214" s="71"/>
      <c r="K214" s="71"/>
      <c r="L214" s="71"/>
      <c r="M214" s="71"/>
      <c r="N214" s="71"/>
      <c r="O214" s="72"/>
      <c r="P214" s="73"/>
      <c r="Q214" s="74"/>
      <c r="R214" s="74"/>
      <c r="S214" s="74"/>
      <c r="T214" s="74"/>
      <c r="U214" s="74"/>
      <c r="V214" s="74"/>
      <c r="W214" s="74"/>
      <c r="X214" s="74"/>
      <c r="Y214" s="74"/>
      <c r="Z214" s="74"/>
    </row>
    <row r="215" spans="1:26" ht="15.75" customHeight="1">
      <c r="A215" s="427"/>
      <c r="B215" s="261"/>
      <c r="C215" s="279"/>
      <c r="D215" s="278"/>
      <c r="E215" s="261"/>
      <c r="F215" s="75"/>
      <c r="G215" s="76"/>
      <c r="H215" s="77"/>
      <c r="I215" s="78"/>
      <c r="J215" s="71"/>
      <c r="K215" s="71"/>
      <c r="L215" s="71"/>
      <c r="M215" s="71"/>
      <c r="N215" s="71"/>
      <c r="O215" s="72"/>
      <c r="P215" s="73"/>
      <c r="Q215" s="74"/>
      <c r="R215" s="74"/>
      <c r="S215" s="74"/>
      <c r="T215" s="74"/>
      <c r="U215" s="74"/>
      <c r="V215" s="74"/>
      <c r="W215" s="74"/>
      <c r="X215" s="74"/>
      <c r="Y215" s="74"/>
      <c r="Z215" s="74"/>
    </row>
    <row r="216" spans="1:26" ht="15.75" customHeight="1">
      <c r="A216" s="427"/>
      <c r="B216" s="261"/>
      <c r="C216" s="279"/>
      <c r="D216" s="278"/>
      <c r="E216" s="261"/>
      <c r="F216" s="75"/>
      <c r="G216" s="76"/>
      <c r="H216" s="77"/>
      <c r="I216" s="78"/>
      <c r="J216" s="71"/>
      <c r="K216" s="71"/>
      <c r="L216" s="71"/>
      <c r="M216" s="71"/>
      <c r="N216" s="71"/>
      <c r="O216" s="72"/>
      <c r="P216" s="73"/>
      <c r="Q216" s="74"/>
      <c r="R216" s="74"/>
      <c r="S216" s="74"/>
      <c r="T216" s="74"/>
      <c r="U216" s="74"/>
      <c r="V216" s="74"/>
      <c r="W216" s="74"/>
      <c r="X216" s="74"/>
      <c r="Y216" s="74"/>
      <c r="Z216" s="74"/>
    </row>
    <row r="217" spans="1:26" ht="15.75" customHeight="1">
      <c r="A217" s="427"/>
      <c r="B217" s="261"/>
      <c r="C217" s="279"/>
      <c r="D217" s="278"/>
      <c r="E217" s="261"/>
      <c r="F217" s="75"/>
      <c r="G217" s="76"/>
      <c r="H217" s="77"/>
      <c r="I217" s="78"/>
      <c r="J217" s="71"/>
      <c r="K217" s="71"/>
      <c r="L217" s="71"/>
      <c r="M217" s="71"/>
      <c r="N217" s="71"/>
      <c r="O217" s="72"/>
      <c r="P217" s="73"/>
      <c r="Q217" s="74"/>
      <c r="R217" s="74"/>
      <c r="S217" s="74"/>
      <c r="T217" s="74"/>
      <c r="U217" s="74"/>
      <c r="V217" s="74"/>
      <c r="W217" s="74"/>
      <c r="X217" s="74"/>
      <c r="Y217" s="74"/>
      <c r="Z217" s="74"/>
    </row>
    <row r="218" spans="1:26" ht="15.75" customHeight="1">
      <c r="A218" s="427"/>
      <c r="B218" s="261"/>
      <c r="C218" s="279"/>
      <c r="D218" s="278"/>
      <c r="E218" s="261"/>
      <c r="F218" s="75"/>
      <c r="G218" s="76"/>
      <c r="H218" s="77"/>
      <c r="I218" s="78"/>
      <c r="J218" s="71"/>
      <c r="K218" s="71"/>
      <c r="L218" s="71"/>
      <c r="M218" s="71"/>
      <c r="N218" s="71"/>
      <c r="O218" s="72"/>
      <c r="P218" s="73"/>
      <c r="Q218" s="74"/>
      <c r="R218" s="74"/>
      <c r="S218" s="74"/>
      <c r="T218" s="74"/>
      <c r="U218" s="74"/>
      <c r="V218" s="74"/>
      <c r="W218" s="74"/>
      <c r="X218" s="74"/>
      <c r="Y218" s="74"/>
      <c r="Z218" s="74"/>
    </row>
    <row r="219" spans="1:26" ht="15.75" customHeight="1">
      <c r="A219" s="427"/>
      <c r="B219" s="261"/>
      <c r="C219" s="279"/>
      <c r="D219" s="278"/>
      <c r="E219" s="261"/>
      <c r="F219" s="75"/>
      <c r="G219" s="76"/>
      <c r="H219" s="77"/>
      <c r="I219" s="78"/>
      <c r="J219" s="71"/>
      <c r="K219" s="71"/>
      <c r="L219" s="71"/>
      <c r="M219" s="71"/>
      <c r="N219" s="71"/>
      <c r="O219" s="72"/>
      <c r="P219" s="73"/>
      <c r="Q219" s="74"/>
      <c r="R219" s="74"/>
      <c r="S219" s="74"/>
      <c r="T219" s="74"/>
      <c r="U219" s="74"/>
      <c r="V219" s="74"/>
      <c r="W219" s="74"/>
      <c r="X219" s="74"/>
      <c r="Y219" s="74"/>
      <c r="Z219" s="74"/>
    </row>
    <row r="220" spans="1:26" ht="15.75" customHeight="1">
      <c r="A220" s="427"/>
      <c r="B220" s="261"/>
      <c r="C220" s="279"/>
      <c r="D220" s="278"/>
      <c r="E220" s="261"/>
      <c r="F220" s="75"/>
      <c r="G220" s="76"/>
      <c r="H220" s="77"/>
      <c r="I220" s="78"/>
      <c r="J220" s="71"/>
      <c r="K220" s="71"/>
      <c r="L220" s="71"/>
      <c r="M220" s="71"/>
      <c r="N220" s="71"/>
      <c r="O220" s="72"/>
      <c r="P220" s="73"/>
      <c r="Q220" s="74"/>
      <c r="R220" s="74"/>
      <c r="S220" s="74"/>
      <c r="T220" s="74"/>
      <c r="U220" s="74"/>
      <c r="V220" s="74"/>
      <c r="W220" s="74"/>
      <c r="X220" s="74"/>
      <c r="Y220" s="74"/>
      <c r="Z220" s="74"/>
    </row>
    <row r="221" spans="1:26" ht="15.75" customHeight="1">
      <c r="A221" s="427"/>
      <c r="B221" s="261"/>
      <c r="C221" s="279"/>
      <c r="D221" s="278"/>
      <c r="E221" s="261"/>
      <c r="F221" s="75"/>
      <c r="G221" s="76"/>
      <c r="H221" s="77"/>
      <c r="I221" s="78"/>
      <c r="J221" s="71"/>
      <c r="K221" s="71"/>
      <c r="L221" s="71"/>
      <c r="M221" s="71"/>
      <c r="N221" s="71"/>
      <c r="O221" s="72"/>
      <c r="P221" s="73"/>
      <c r="Q221" s="74"/>
      <c r="R221" s="74"/>
      <c r="S221" s="74"/>
      <c r="T221" s="74"/>
      <c r="U221" s="74"/>
      <c r="V221" s="74"/>
      <c r="W221" s="74"/>
      <c r="X221" s="74"/>
      <c r="Y221" s="74"/>
      <c r="Z221" s="74"/>
    </row>
    <row r="222" spans="1:26" ht="15.75" customHeight="1">
      <c r="A222" s="427"/>
      <c r="B222" s="261"/>
      <c r="C222" s="279"/>
      <c r="D222" s="278"/>
      <c r="E222" s="261"/>
      <c r="F222" s="75"/>
      <c r="G222" s="76"/>
      <c r="H222" s="77"/>
      <c r="I222" s="78"/>
      <c r="J222" s="71"/>
      <c r="K222" s="71"/>
      <c r="L222" s="71"/>
      <c r="M222" s="71"/>
      <c r="N222" s="71"/>
      <c r="O222" s="72"/>
      <c r="P222" s="73"/>
      <c r="Q222" s="74"/>
      <c r="R222" s="74"/>
      <c r="S222" s="74"/>
      <c r="T222" s="74"/>
      <c r="U222" s="74"/>
      <c r="V222" s="74"/>
      <c r="W222" s="74"/>
      <c r="X222" s="74"/>
      <c r="Y222" s="74"/>
      <c r="Z222" s="74"/>
    </row>
    <row r="223" spans="1:26" ht="15.75" customHeight="1">
      <c r="A223" s="427"/>
      <c r="B223" s="261"/>
      <c r="C223" s="279"/>
      <c r="D223" s="278"/>
      <c r="E223" s="261"/>
      <c r="F223" s="75"/>
      <c r="G223" s="76"/>
      <c r="H223" s="77"/>
      <c r="I223" s="78"/>
      <c r="J223" s="71"/>
      <c r="K223" s="71"/>
      <c r="L223" s="71"/>
      <c r="M223" s="71"/>
      <c r="N223" s="71"/>
      <c r="O223" s="72"/>
      <c r="P223" s="73"/>
      <c r="Q223" s="74"/>
      <c r="R223" s="74"/>
      <c r="S223" s="74"/>
      <c r="T223" s="74"/>
      <c r="U223" s="74"/>
      <c r="V223" s="74"/>
      <c r="W223" s="74"/>
      <c r="X223" s="74"/>
      <c r="Y223" s="74"/>
      <c r="Z223" s="74"/>
    </row>
    <row r="224" spans="1:26" ht="15.75" customHeight="1">
      <c r="A224" s="427"/>
      <c r="B224" s="261"/>
      <c r="C224" s="279"/>
      <c r="D224" s="278"/>
      <c r="E224" s="261"/>
      <c r="F224" s="75"/>
      <c r="G224" s="76"/>
      <c r="H224" s="77"/>
      <c r="I224" s="78"/>
      <c r="J224" s="71"/>
      <c r="K224" s="71"/>
      <c r="L224" s="71"/>
      <c r="M224" s="71"/>
      <c r="N224" s="71"/>
      <c r="O224" s="72"/>
      <c r="P224" s="73"/>
      <c r="Q224" s="74"/>
      <c r="R224" s="74"/>
      <c r="S224" s="74"/>
      <c r="T224" s="74"/>
      <c r="U224" s="74"/>
      <c r="V224" s="74"/>
      <c r="W224" s="74"/>
      <c r="X224" s="74"/>
      <c r="Y224" s="74"/>
      <c r="Z224" s="74"/>
    </row>
    <row r="225" spans="1:26" ht="15.75" customHeight="1">
      <c r="A225" s="427"/>
      <c r="B225" s="261"/>
      <c r="C225" s="279"/>
      <c r="D225" s="278"/>
      <c r="E225" s="261"/>
      <c r="F225" s="75"/>
      <c r="G225" s="76"/>
      <c r="H225" s="77"/>
      <c r="I225" s="78"/>
      <c r="J225" s="71"/>
      <c r="K225" s="71"/>
      <c r="L225" s="71"/>
      <c r="M225" s="71"/>
      <c r="N225" s="71"/>
      <c r="O225" s="72"/>
      <c r="P225" s="73"/>
      <c r="Q225" s="74"/>
      <c r="R225" s="74"/>
      <c r="S225" s="74"/>
      <c r="T225" s="74"/>
      <c r="U225" s="74"/>
      <c r="V225" s="74"/>
      <c r="W225" s="74"/>
      <c r="X225" s="74"/>
      <c r="Y225" s="74"/>
      <c r="Z225" s="74"/>
    </row>
    <row r="226" spans="1:26" ht="15.75" customHeight="1">
      <c r="A226" s="427"/>
      <c r="B226" s="261"/>
      <c r="C226" s="279"/>
      <c r="D226" s="278"/>
      <c r="E226" s="261"/>
      <c r="F226" s="75"/>
      <c r="G226" s="76"/>
      <c r="H226" s="77"/>
      <c r="I226" s="78"/>
      <c r="J226" s="71"/>
      <c r="K226" s="71"/>
      <c r="L226" s="71"/>
      <c r="M226" s="71"/>
      <c r="N226" s="71"/>
      <c r="O226" s="72"/>
      <c r="P226" s="73"/>
      <c r="Q226" s="74"/>
      <c r="R226" s="74"/>
      <c r="S226" s="74"/>
      <c r="T226" s="74"/>
      <c r="U226" s="74"/>
      <c r="V226" s="74"/>
      <c r="W226" s="74"/>
      <c r="X226" s="74"/>
      <c r="Y226" s="74"/>
      <c r="Z226" s="74"/>
    </row>
    <row r="227" spans="1:26" ht="15.75" customHeight="1">
      <c r="A227" s="427"/>
      <c r="B227" s="261"/>
      <c r="C227" s="279"/>
      <c r="D227" s="278"/>
      <c r="E227" s="261"/>
      <c r="F227" s="75"/>
      <c r="G227" s="76"/>
      <c r="H227" s="77"/>
      <c r="I227" s="78"/>
      <c r="J227" s="71"/>
      <c r="K227" s="71"/>
      <c r="L227" s="71"/>
      <c r="M227" s="71"/>
      <c r="N227" s="71"/>
      <c r="O227" s="72"/>
      <c r="P227" s="73"/>
      <c r="Q227" s="74"/>
      <c r="R227" s="74"/>
      <c r="S227" s="74"/>
      <c r="T227" s="74"/>
      <c r="U227" s="74"/>
      <c r="V227" s="74"/>
      <c r="W227" s="74"/>
      <c r="X227" s="74"/>
      <c r="Y227" s="74"/>
      <c r="Z227" s="74"/>
    </row>
    <row r="228" spans="1:26" ht="15.75" customHeight="1">
      <c r="A228" s="427"/>
      <c r="B228" s="261"/>
      <c r="C228" s="279"/>
      <c r="D228" s="278"/>
      <c r="E228" s="261"/>
      <c r="F228" s="75"/>
      <c r="G228" s="76"/>
      <c r="H228" s="77"/>
      <c r="I228" s="78"/>
      <c r="J228" s="71"/>
      <c r="K228" s="71"/>
      <c r="L228" s="71"/>
      <c r="M228" s="71"/>
      <c r="N228" s="71"/>
      <c r="O228" s="72"/>
      <c r="P228" s="73"/>
      <c r="Q228" s="74"/>
      <c r="R228" s="74"/>
      <c r="S228" s="74"/>
      <c r="T228" s="74"/>
      <c r="U228" s="74"/>
      <c r="V228" s="74"/>
      <c r="W228" s="74"/>
      <c r="X228" s="74"/>
      <c r="Y228" s="74"/>
      <c r="Z228" s="74"/>
    </row>
    <row r="229" spans="1:26" ht="15.75" customHeight="1">
      <c r="A229" s="427"/>
      <c r="B229" s="261"/>
      <c r="C229" s="279"/>
      <c r="D229" s="278"/>
      <c r="E229" s="261"/>
      <c r="F229" s="75"/>
      <c r="G229" s="76"/>
      <c r="H229" s="77"/>
      <c r="I229" s="78"/>
      <c r="J229" s="71"/>
      <c r="K229" s="71"/>
      <c r="L229" s="71"/>
      <c r="M229" s="71"/>
      <c r="N229" s="71"/>
      <c r="O229" s="72"/>
      <c r="P229" s="73"/>
      <c r="Q229" s="74"/>
      <c r="R229" s="74"/>
      <c r="S229" s="74"/>
      <c r="T229" s="74"/>
      <c r="U229" s="74"/>
      <c r="V229" s="74"/>
      <c r="W229" s="74"/>
      <c r="X229" s="74"/>
      <c r="Y229" s="74"/>
      <c r="Z229" s="74"/>
    </row>
    <row r="230" spans="1:26" ht="15.75" customHeight="1">
      <c r="A230" s="427"/>
      <c r="B230" s="261"/>
      <c r="C230" s="279"/>
      <c r="D230" s="278"/>
      <c r="E230" s="261"/>
      <c r="F230" s="75"/>
      <c r="G230" s="76"/>
      <c r="H230" s="77"/>
      <c r="I230" s="78"/>
      <c r="J230" s="71"/>
      <c r="K230" s="71"/>
      <c r="L230" s="71"/>
      <c r="M230" s="71"/>
      <c r="N230" s="71"/>
      <c r="O230" s="72"/>
      <c r="P230" s="73"/>
      <c r="Q230" s="74"/>
      <c r="R230" s="74"/>
      <c r="S230" s="74"/>
      <c r="T230" s="74"/>
      <c r="U230" s="74"/>
      <c r="V230" s="74"/>
      <c r="W230" s="74"/>
      <c r="X230" s="74"/>
      <c r="Y230" s="74"/>
      <c r="Z230" s="74"/>
    </row>
    <row r="231" spans="1:26" ht="15.75" customHeight="1">
      <c r="A231" s="427"/>
      <c r="B231" s="261"/>
      <c r="C231" s="279"/>
      <c r="D231" s="278"/>
      <c r="E231" s="261"/>
      <c r="F231" s="75"/>
      <c r="G231" s="76"/>
      <c r="H231" s="77"/>
      <c r="I231" s="78"/>
      <c r="J231" s="71"/>
      <c r="K231" s="71"/>
      <c r="L231" s="71"/>
      <c r="M231" s="71"/>
      <c r="N231" s="71"/>
      <c r="O231" s="72"/>
      <c r="P231" s="73"/>
      <c r="Q231" s="74"/>
      <c r="R231" s="74"/>
      <c r="S231" s="74"/>
      <c r="T231" s="74"/>
      <c r="U231" s="74"/>
      <c r="V231" s="74"/>
      <c r="W231" s="74"/>
      <c r="X231" s="74"/>
      <c r="Y231" s="74"/>
      <c r="Z231" s="74"/>
    </row>
    <row r="232" spans="1:26" ht="15.75" customHeight="1">
      <c r="A232" s="427"/>
      <c r="B232" s="261"/>
      <c r="C232" s="279"/>
      <c r="D232" s="278"/>
      <c r="E232" s="261"/>
      <c r="F232" s="75"/>
      <c r="G232" s="76"/>
      <c r="H232" s="77"/>
      <c r="I232" s="78"/>
      <c r="J232" s="71"/>
      <c r="K232" s="71"/>
      <c r="L232" s="71"/>
      <c r="M232" s="71"/>
      <c r="N232" s="71"/>
      <c r="O232" s="72"/>
      <c r="P232" s="73"/>
      <c r="Q232" s="74"/>
      <c r="R232" s="74"/>
      <c r="S232" s="74"/>
      <c r="T232" s="74"/>
      <c r="U232" s="74"/>
      <c r="V232" s="74"/>
      <c r="W232" s="74"/>
      <c r="X232" s="74"/>
      <c r="Y232" s="74"/>
      <c r="Z232" s="74"/>
    </row>
    <row r="233" spans="1:26" ht="15.75" customHeight="1">
      <c r="A233" s="427"/>
      <c r="B233" s="261"/>
      <c r="C233" s="279"/>
      <c r="D233" s="278"/>
      <c r="E233" s="261"/>
      <c r="F233" s="75"/>
      <c r="G233" s="76"/>
      <c r="H233" s="77"/>
      <c r="I233" s="78"/>
      <c r="J233" s="71"/>
      <c r="K233" s="71"/>
      <c r="L233" s="71"/>
      <c r="M233" s="71"/>
      <c r="N233" s="71"/>
      <c r="O233" s="72"/>
      <c r="P233" s="73"/>
      <c r="Q233" s="74"/>
      <c r="R233" s="74"/>
      <c r="S233" s="74"/>
      <c r="T233" s="74"/>
      <c r="U233" s="74"/>
      <c r="V233" s="74"/>
      <c r="W233" s="74"/>
      <c r="X233" s="74"/>
      <c r="Y233" s="74"/>
      <c r="Z233" s="74"/>
    </row>
    <row r="234" spans="1:26" ht="15.75" customHeight="1">
      <c r="A234" s="427"/>
      <c r="B234" s="261"/>
      <c r="C234" s="279"/>
      <c r="D234" s="278"/>
      <c r="E234" s="261"/>
      <c r="F234" s="75"/>
      <c r="G234" s="76"/>
      <c r="H234" s="77"/>
      <c r="I234" s="78"/>
      <c r="J234" s="71"/>
      <c r="K234" s="71"/>
      <c r="L234" s="71"/>
      <c r="M234" s="71"/>
      <c r="N234" s="71"/>
      <c r="O234" s="72"/>
      <c r="P234" s="73"/>
      <c r="Q234" s="74"/>
      <c r="R234" s="74"/>
      <c r="S234" s="74"/>
      <c r="T234" s="74"/>
      <c r="U234" s="74"/>
      <c r="V234" s="74"/>
      <c r="W234" s="74"/>
      <c r="X234" s="74"/>
      <c r="Y234" s="74"/>
      <c r="Z234" s="74"/>
    </row>
    <row r="235" spans="1:26" ht="15.75" customHeight="1">
      <c r="A235" s="427"/>
      <c r="B235" s="261"/>
      <c r="C235" s="279"/>
      <c r="D235" s="278"/>
      <c r="E235" s="261"/>
      <c r="F235" s="75"/>
      <c r="G235" s="76"/>
      <c r="H235" s="77"/>
      <c r="I235" s="78"/>
      <c r="J235" s="71"/>
      <c r="K235" s="71"/>
      <c r="L235" s="71"/>
      <c r="M235" s="71"/>
      <c r="N235" s="71"/>
      <c r="O235" s="72"/>
      <c r="P235" s="73"/>
      <c r="Q235" s="74"/>
      <c r="R235" s="74"/>
      <c r="S235" s="74"/>
      <c r="T235" s="74"/>
      <c r="U235" s="74"/>
      <c r="V235" s="74"/>
      <c r="W235" s="74"/>
      <c r="X235" s="74"/>
      <c r="Y235" s="74"/>
      <c r="Z235" s="74"/>
    </row>
    <row r="236" spans="1:26" ht="15.75" customHeight="1">
      <c r="A236" s="427"/>
      <c r="B236" s="261"/>
      <c r="C236" s="279"/>
      <c r="D236" s="278"/>
      <c r="E236" s="261"/>
      <c r="F236" s="75"/>
      <c r="G236" s="76"/>
      <c r="H236" s="77"/>
      <c r="I236" s="78"/>
      <c r="J236" s="71"/>
      <c r="K236" s="71"/>
      <c r="L236" s="71"/>
      <c r="M236" s="71"/>
      <c r="N236" s="71"/>
      <c r="O236" s="72"/>
      <c r="P236" s="73"/>
      <c r="Q236" s="74"/>
      <c r="R236" s="74"/>
      <c r="S236" s="74"/>
      <c r="T236" s="74"/>
      <c r="U236" s="74"/>
      <c r="V236" s="74"/>
      <c r="W236" s="74"/>
      <c r="X236" s="74"/>
      <c r="Y236" s="74"/>
      <c r="Z236" s="74"/>
    </row>
    <row r="237" spans="1:26" ht="15.75" customHeight="1">
      <c r="A237" s="427"/>
      <c r="B237" s="261"/>
      <c r="C237" s="279"/>
      <c r="D237" s="278"/>
      <c r="E237" s="261"/>
      <c r="F237" s="75"/>
      <c r="G237" s="76"/>
      <c r="H237" s="77"/>
      <c r="I237" s="78"/>
      <c r="J237" s="71"/>
      <c r="K237" s="71"/>
      <c r="L237" s="71"/>
      <c r="M237" s="71"/>
      <c r="N237" s="71"/>
      <c r="O237" s="72"/>
      <c r="P237" s="73"/>
      <c r="Q237" s="74"/>
      <c r="R237" s="74"/>
      <c r="S237" s="74"/>
      <c r="T237" s="74"/>
      <c r="U237" s="74"/>
      <c r="V237" s="74"/>
      <c r="W237" s="74"/>
      <c r="X237" s="74"/>
      <c r="Y237" s="74"/>
      <c r="Z237" s="74"/>
    </row>
    <row r="238" spans="1:26" ht="15.75" customHeight="1"/>
    <row r="239" spans="1:26" ht="15.75" customHeight="1"/>
    <row r="240" spans="1:26" ht="15.75" customHeight="1"/>
    <row r="241" ht="15.75" customHeight="1"/>
    <row r="242" ht="15.75" customHeight="1"/>
    <row r="243" ht="15.75" customHeight="1"/>
    <row r="244" ht="15.75" customHeight="1"/>
    <row r="245" ht="15.75"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row r="356" ht="21" customHeight="1"/>
    <row r="357" ht="21" customHeight="1"/>
    <row r="358" ht="21" customHeight="1"/>
    <row r="359" ht="21" customHeight="1"/>
    <row r="360" ht="21" customHeight="1"/>
    <row r="361" ht="21" customHeight="1"/>
    <row r="362" ht="21" customHeight="1"/>
    <row r="363" ht="21" customHeight="1"/>
    <row r="364" ht="21" customHeight="1"/>
    <row r="365" ht="21" customHeight="1"/>
    <row r="366" ht="21" customHeight="1"/>
    <row r="367" ht="21" customHeight="1"/>
    <row r="368" ht="21" customHeight="1"/>
    <row r="369" ht="21" customHeight="1"/>
    <row r="370" ht="21" customHeight="1"/>
    <row r="371" ht="21" customHeight="1"/>
    <row r="372" ht="21" customHeight="1"/>
    <row r="373" ht="21" customHeight="1"/>
    <row r="374" ht="21" customHeight="1"/>
    <row r="375" ht="21" customHeight="1"/>
    <row r="376" ht="21" customHeight="1"/>
    <row r="377" ht="21" customHeight="1"/>
    <row r="378" ht="21" customHeight="1"/>
    <row r="379" ht="21" customHeight="1"/>
    <row r="380" ht="21" customHeight="1"/>
    <row r="381" ht="21" customHeight="1"/>
    <row r="382" ht="21" customHeight="1"/>
    <row r="383" ht="21" customHeight="1"/>
    <row r="384" ht="21" customHeight="1"/>
    <row r="385" ht="21" customHeight="1"/>
    <row r="386" ht="21" customHeight="1"/>
    <row r="387" ht="21" customHeight="1"/>
    <row r="388" ht="21" customHeight="1"/>
    <row r="389" ht="21" customHeight="1"/>
    <row r="390" ht="21" customHeight="1"/>
    <row r="391" ht="21" customHeight="1"/>
    <row r="392" ht="21" customHeight="1"/>
    <row r="393" ht="21" customHeight="1"/>
    <row r="394" ht="21" customHeight="1"/>
    <row r="395" ht="21" customHeight="1"/>
    <row r="396" ht="21" customHeight="1"/>
    <row r="397" ht="21" customHeight="1"/>
    <row r="398" ht="21" customHeight="1"/>
    <row r="399" ht="21" customHeight="1"/>
    <row r="400" ht="21" customHeight="1"/>
    <row r="401" ht="21" customHeight="1"/>
    <row r="402" ht="21" customHeight="1"/>
    <row r="403" ht="21" customHeight="1"/>
    <row r="404" ht="21" customHeight="1"/>
    <row r="405" ht="21" customHeight="1"/>
    <row r="406" ht="21" customHeight="1"/>
    <row r="407" ht="21" customHeight="1"/>
    <row r="408" ht="21" customHeight="1"/>
    <row r="409" ht="21" customHeight="1"/>
    <row r="410" ht="21" customHeight="1"/>
    <row r="411" ht="21" customHeight="1"/>
    <row r="412" ht="21" customHeight="1"/>
    <row r="413" ht="21" customHeight="1"/>
    <row r="414" ht="21" customHeight="1"/>
    <row r="415" ht="21" customHeight="1"/>
    <row r="416" ht="21" customHeight="1"/>
    <row r="417" ht="21" customHeight="1"/>
    <row r="418" ht="21" customHeight="1"/>
    <row r="419" ht="21" customHeight="1"/>
    <row r="420" ht="21" customHeight="1"/>
    <row r="421" ht="21" customHeight="1"/>
    <row r="422" ht="21" customHeight="1"/>
    <row r="423" ht="21" customHeight="1"/>
    <row r="424" ht="21" customHeight="1"/>
    <row r="425" ht="21" customHeight="1"/>
    <row r="426" ht="21" customHeight="1"/>
    <row r="427" ht="21" customHeight="1"/>
    <row r="428" ht="21" customHeight="1"/>
    <row r="429" ht="21" customHeight="1"/>
    <row r="430" ht="21" customHeight="1"/>
    <row r="431" ht="21" customHeight="1"/>
    <row r="432" ht="21" customHeight="1"/>
    <row r="433" ht="21" customHeight="1"/>
    <row r="434" ht="21" customHeight="1"/>
    <row r="435" ht="21" customHeight="1"/>
    <row r="436" ht="21" customHeight="1"/>
    <row r="437" ht="21" customHeight="1"/>
    <row r="438" ht="21" customHeight="1"/>
    <row r="439" ht="21" customHeight="1"/>
    <row r="440" ht="21" customHeight="1"/>
    <row r="441" ht="21" customHeight="1"/>
    <row r="442" ht="21" customHeight="1"/>
    <row r="443" ht="21" customHeight="1"/>
    <row r="444" ht="21" customHeight="1"/>
    <row r="445" ht="21" customHeight="1"/>
    <row r="446" ht="21" customHeight="1"/>
    <row r="447" ht="21" customHeight="1"/>
    <row r="448" ht="21" customHeight="1"/>
    <row r="449" ht="21" customHeight="1"/>
    <row r="450" ht="21" customHeight="1"/>
    <row r="451" ht="21" customHeight="1"/>
    <row r="452" ht="21" customHeight="1"/>
    <row r="453" ht="21" customHeight="1"/>
    <row r="454" ht="21" customHeight="1"/>
    <row r="455" ht="21" customHeight="1"/>
    <row r="456" ht="21" customHeight="1"/>
    <row r="457" ht="21" customHeight="1"/>
    <row r="458" ht="21" customHeight="1"/>
    <row r="459" ht="21" customHeight="1"/>
    <row r="460" ht="21" customHeight="1"/>
    <row r="461" ht="21" customHeight="1"/>
    <row r="462" ht="21" customHeight="1"/>
    <row r="463" ht="21" customHeight="1"/>
    <row r="464" ht="21" customHeight="1"/>
    <row r="465" ht="21" customHeight="1"/>
    <row r="466" ht="21" customHeight="1"/>
    <row r="467" ht="21" customHeight="1"/>
    <row r="468" ht="21" customHeight="1"/>
    <row r="469" ht="21" customHeight="1"/>
    <row r="470" ht="21" customHeight="1"/>
    <row r="471" ht="21" customHeight="1"/>
    <row r="472" ht="21" customHeight="1"/>
    <row r="473" ht="21" customHeight="1"/>
    <row r="474" ht="21" customHeight="1"/>
    <row r="475" ht="21" customHeight="1"/>
    <row r="476" ht="21" customHeight="1"/>
    <row r="477" ht="21" customHeight="1"/>
    <row r="478" ht="21" customHeight="1"/>
    <row r="479" ht="21" customHeight="1"/>
    <row r="480" ht="21" customHeight="1"/>
    <row r="481" ht="21" customHeight="1"/>
    <row r="482" ht="21" customHeight="1"/>
    <row r="483" ht="21" customHeight="1"/>
    <row r="484" ht="21" customHeight="1"/>
    <row r="485" ht="21" customHeight="1"/>
    <row r="486" ht="21" customHeight="1"/>
    <row r="487" ht="21" customHeight="1"/>
    <row r="488" ht="21" customHeight="1"/>
    <row r="489" ht="21" customHeight="1"/>
    <row r="490" ht="21" customHeight="1"/>
    <row r="491" ht="21" customHeight="1"/>
    <row r="492" ht="21" customHeight="1"/>
    <row r="493" ht="21" customHeight="1"/>
    <row r="494" ht="21" customHeight="1"/>
    <row r="495" ht="21" customHeight="1"/>
    <row r="496" ht="21" customHeight="1"/>
    <row r="497" ht="21" customHeight="1"/>
    <row r="498" ht="21" customHeight="1"/>
    <row r="499" ht="21" customHeight="1"/>
    <row r="500" ht="21" customHeight="1"/>
    <row r="501" ht="21" customHeight="1"/>
    <row r="502" ht="21" customHeight="1"/>
    <row r="503" ht="21" customHeight="1"/>
    <row r="504" ht="21" customHeight="1"/>
    <row r="505" ht="21" customHeight="1"/>
    <row r="506" ht="21" customHeight="1"/>
    <row r="507" ht="21" customHeight="1"/>
    <row r="508" ht="21" customHeight="1"/>
    <row r="509" ht="21" customHeight="1"/>
    <row r="510" ht="21" customHeight="1"/>
    <row r="511" ht="21" customHeight="1"/>
    <row r="512" ht="21" customHeight="1"/>
    <row r="513" ht="21" customHeight="1"/>
    <row r="514" ht="21" customHeight="1"/>
    <row r="515" ht="21" customHeight="1"/>
    <row r="516" ht="21" customHeight="1"/>
    <row r="517" ht="21" customHeight="1"/>
    <row r="518" ht="21" customHeight="1"/>
    <row r="519" ht="21" customHeight="1"/>
    <row r="520" ht="21" customHeight="1"/>
    <row r="521" ht="21" customHeight="1"/>
    <row r="522" ht="21" customHeight="1"/>
    <row r="523" ht="21" customHeight="1"/>
    <row r="524" ht="21" customHeight="1"/>
    <row r="525" ht="21" customHeight="1"/>
    <row r="526" ht="21" customHeight="1"/>
    <row r="527" ht="21" customHeight="1"/>
    <row r="528" ht="21" customHeight="1"/>
    <row r="529" ht="21" customHeight="1"/>
    <row r="530" ht="21" customHeight="1"/>
    <row r="531" ht="21" customHeight="1"/>
    <row r="532" ht="21" customHeight="1"/>
    <row r="533" ht="21" customHeight="1"/>
    <row r="534" ht="21" customHeight="1"/>
    <row r="535" ht="21" customHeight="1"/>
    <row r="536" ht="21" customHeight="1"/>
    <row r="537" ht="21" customHeight="1"/>
    <row r="538" ht="21" customHeight="1"/>
    <row r="539" ht="21" customHeight="1"/>
    <row r="540" ht="21" customHeight="1"/>
    <row r="541" ht="21" customHeight="1"/>
    <row r="542" ht="21" customHeight="1"/>
    <row r="543" ht="21" customHeight="1"/>
    <row r="544" ht="21" customHeight="1"/>
    <row r="545" ht="21" customHeight="1"/>
    <row r="546" ht="21" customHeight="1"/>
    <row r="547" ht="21" customHeight="1"/>
    <row r="548" ht="21" customHeight="1"/>
    <row r="549" ht="21" customHeight="1"/>
    <row r="550" ht="21" customHeight="1"/>
    <row r="551" ht="21" customHeight="1"/>
    <row r="552" ht="21" customHeight="1"/>
    <row r="553" ht="21" customHeight="1"/>
    <row r="554" ht="21" customHeight="1"/>
    <row r="555" ht="21" customHeight="1"/>
    <row r="556" ht="21" customHeight="1"/>
    <row r="557" ht="21" customHeight="1"/>
    <row r="558" ht="21" customHeight="1"/>
    <row r="559" ht="21" customHeight="1"/>
    <row r="560" ht="21" customHeight="1"/>
    <row r="561" ht="21" customHeight="1"/>
    <row r="562" ht="21" customHeight="1"/>
    <row r="563" ht="21" customHeight="1"/>
    <row r="564" ht="21" customHeight="1"/>
    <row r="565" ht="21" customHeight="1"/>
    <row r="566" ht="21" customHeight="1"/>
    <row r="567" ht="21" customHeight="1"/>
    <row r="568" ht="21" customHeight="1"/>
    <row r="569" ht="21" customHeight="1"/>
    <row r="570" ht="21" customHeight="1"/>
    <row r="571" ht="21" customHeight="1"/>
    <row r="572" ht="21" customHeight="1"/>
    <row r="573" ht="21" customHeight="1"/>
    <row r="574" ht="21" customHeight="1"/>
    <row r="575" ht="21" customHeight="1"/>
    <row r="576" ht="21" customHeight="1"/>
    <row r="577" ht="21" customHeight="1"/>
    <row r="578" ht="21" customHeight="1"/>
    <row r="579" ht="21" customHeight="1"/>
    <row r="580" ht="21" customHeight="1"/>
    <row r="581" ht="21" customHeight="1"/>
    <row r="582" ht="21" customHeight="1"/>
    <row r="583" ht="21" customHeight="1"/>
    <row r="584" ht="21" customHeight="1"/>
    <row r="585" ht="21" customHeight="1"/>
    <row r="586" ht="21" customHeight="1"/>
    <row r="587" ht="21" customHeight="1"/>
    <row r="588" ht="21" customHeight="1"/>
    <row r="589" ht="21" customHeight="1"/>
    <row r="590" ht="21" customHeight="1"/>
    <row r="591" ht="21" customHeight="1"/>
    <row r="592" ht="21" customHeight="1"/>
    <row r="593" ht="21" customHeight="1"/>
    <row r="594" ht="21" customHeight="1"/>
    <row r="595" ht="21" customHeight="1"/>
    <row r="596" ht="21" customHeight="1"/>
    <row r="597" ht="21" customHeight="1"/>
    <row r="598" ht="21" customHeight="1"/>
    <row r="599" ht="21" customHeight="1"/>
    <row r="600" ht="21" customHeight="1"/>
    <row r="601" ht="21" customHeight="1"/>
    <row r="602" ht="21" customHeight="1"/>
    <row r="603" ht="21" customHeight="1"/>
    <row r="604" ht="21" customHeight="1"/>
    <row r="605" ht="21" customHeight="1"/>
    <row r="606" ht="21" customHeight="1"/>
    <row r="607" ht="21" customHeight="1"/>
    <row r="608" ht="21" customHeight="1"/>
    <row r="609" ht="21" customHeight="1"/>
    <row r="610" ht="21" customHeight="1"/>
    <row r="611" ht="21" customHeight="1"/>
    <row r="612" ht="21" customHeight="1"/>
    <row r="613" ht="21" customHeight="1"/>
    <row r="614" ht="21" customHeight="1"/>
    <row r="615" ht="21" customHeight="1"/>
    <row r="616" ht="21" customHeight="1"/>
    <row r="617" ht="21" customHeight="1"/>
    <row r="618" ht="21" customHeight="1"/>
    <row r="619" ht="21" customHeight="1"/>
    <row r="620" ht="21" customHeight="1"/>
    <row r="621" ht="21" customHeight="1"/>
    <row r="622" ht="21" customHeight="1"/>
    <row r="623" ht="21" customHeight="1"/>
    <row r="624" ht="21" customHeight="1"/>
    <row r="625" ht="21" customHeight="1"/>
    <row r="626" ht="21" customHeight="1"/>
    <row r="627" ht="21" customHeight="1"/>
    <row r="628" ht="21" customHeight="1"/>
    <row r="629" ht="21" customHeight="1"/>
    <row r="630" ht="21" customHeight="1"/>
    <row r="631" ht="21" customHeight="1"/>
    <row r="632" ht="21" customHeight="1"/>
    <row r="633" ht="21" customHeight="1"/>
    <row r="634" ht="21" customHeight="1"/>
    <row r="635" ht="21" customHeight="1"/>
    <row r="636" ht="21" customHeight="1"/>
    <row r="637" ht="21" customHeight="1"/>
    <row r="638" ht="21" customHeight="1"/>
    <row r="639" ht="21" customHeight="1"/>
    <row r="640" ht="21" customHeight="1"/>
    <row r="641" ht="21" customHeight="1"/>
    <row r="642" ht="21" customHeight="1"/>
    <row r="643" ht="21" customHeight="1"/>
    <row r="644" ht="21" customHeight="1"/>
    <row r="645" ht="21" customHeight="1"/>
    <row r="646" ht="21" customHeight="1"/>
    <row r="647" ht="21" customHeight="1"/>
    <row r="648" ht="21" customHeight="1"/>
    <row r="649" ht="21" customHeight="1"/>
    <row r="650" ht="21" customHeight="1"/>
    <row r="651" ht="21" customHeight="1"/>
    <row r="652" ht="21" customHeight="1"/>
    <row r="653" ht="21" customHeight="1"/>
    <row r="654" ht="21" customHeight="1"/>
    <row r="655" ht="21" customHeight="1"/>
    <row r="656" ht="21" customHeight="1"/>
    <row r="657" ht="21" customHeight="1"/>
    <row r="658" ht="21" customHeight="1"/>
    <row r="659" ht="21" customHeight="1"/>
    <row r="660" ht="21" customHeight="1"/>
    <row r="661" ht="21" customHeight="1"/>
    <row r="662" ht="21" customHeight="1"/>
    <row r="663" ht="21" customHeight="1"/>
    <row r="664" ht="21" customHeight="1"/>
    <row r="665" ht="21" customHeight="1"/>
    <row r="666" ht="21" customHeight="1"/>
    <row r="667" ht="21" customHeight="1"/>
    <row r="668" ht="21" customHeight="1"/>
    <row r="669" ht="21" customHeight="1"/>
    <row r="670" ht="21" customHeight="1"/>
    <row r="671" ht="21" customHeight="1"/>
    <row r="672" ht="21" customHeight="1"/>
    <row r="673" ht="21" customHeight="1"/>
    <row r="674" ht="21" customHeight="1"/>
    <row r="675" ht="21" customHeight="1"/>
    <row r="676" ht="21" customHeight="1"/>
    <row r="677" ht="21" customHeight="1"/>
    <row r="678" ht="21" customHeight="1"/>
    <row r="679" ht="21" customHeight="1"/>
    <row r="680" ht="21" customHeight="1"/>
    <row r="681" ht="21" customHeight="1"/>
    <row r="682" ht="21" customHeight="1"/>
    <row r="683" ht="21" customHeight="1"/>
    <row r="684" ht="21" customHeight="1"/>
    <row r="685" ht="21" customHeight="1"/>
    <row r="686" ht="21" customHeight="1"/>
    <row r="687" ht="21" customHeight="1"/>
    <row r="688" ht="21" customHeight="1"/>
    <row r="689" ht="21" customHeight="1"/>
    <row r="690" ht="21" customHeight="1"/>
    <row r="691" ht="21" customHeight="1"/>
    <row r="692" ht="21" customHeight="1"/>
    <row r="693" ht="21" customHeight="1"/>
    <row r="694" ht="21" customHeight="1"/>
    <row r="695" ht="21" customHeight="1"/>
    <row r="696" ht="21" customHeight="1"/>
    <row r="697" ht="21" customHeight="1"/>
    <row r="698" ht="21" customHeight="1"/>
    <row r="699" ht="21" customHeight="1"/>
    <row r="700" ht="21" customHeight="1"/>
    <row r="701" ht="21" customHeight="1"/>
    <row r="702" ht="21" customHeight="1"/>
    <row r="703" ht="21" customHeight="1"/>
    <row r="704" ht="21" customHeight="1"/>
    <row r="705" ht="21" customHeight="1"/>
    <row r="706" ht="21" customHeight="1"/>
    <row r="707" ht="21" customHeight="1"/>
    <row r="708" ht="21" customHeight="1"/>
    <row r="709" ht="21" customHeight="1"/>
    <row r="710" ht="21" customHeight="1"/>
    <row r="711" ht="21" customHeight="1"/>
    <row r="712" ht="21" customHeight="1"/>
    <row r="713" ht="21" customHeight="1"/>
    <row r="714" ht="21" customHeight="1"/>
    <row r="715" ht="21" customHeight="1"/>
    <row r="716" ht="21" customHeight="1"/>
    <row r="717" ht="21" customHeight="1"/>
    <row r="718" ht="21" customHeight="1"/>
    <row r="719" ht="21" customHeight="1"/>
    <row r="720" ht="21" customHeight="1"/>
    <row r="721" ht="21" customHeight="1"/>
    <row r="722" ht="21" customHeight="1"/>
    <row r="723" ht="21" customHeight="1"/>
    <row r="724" ht="21" customHeight="1"/>
    <row r="725" ht="21" customHeight="1"/>
    <row r="726" ht="21" customHeight="1"/>
    <row r="727" ht="21" customHeight="1"/>
    <row r="728" ht="21" customHeight="1"/>
    <row r="729" ht="21" customHeight="1"/>
    <row r="730" ht="21" customHeight="1"/>
    <row r="731" ht="21" customHeight="1"/>
    <row r="732" ht="21" customHeight="1"/>
    <row r="733" ht="21" customHeight="1"/>
    <row r="734" ht="21" customHeight="1"/>
    <row r="735" ht="21" customHeight="1"/>
    <row r="736" ht="21" customHeight="1"/>
    <row r="737" ht="21" customHeight="1"/>
    <row r="738" ht="21" customHeight="1"/>
    <row r="739" ht="21" customHeight="1"/>
    <row r="740" ht="21" customHeight="1"/>
    <row r="741" ht="21" customHeight="1"/>
    <row r="742" ht="21" customHeight="1"/>
    <row r="743" ht="21" customHeight="1"/>
    <row r="744" ht="21" customHeight="1"/>
    <row r="745" ht="21" customHeight="1"/>
    <row r="746" ht="21" customHeight="1"/>
    <row r="747" ht="21" customHeight="1"/>
    <row r="748" ht="21" customHeight="1"/>
    <row r="749" ht="21" customHeight="1"/>
    <row r="750" ht="21" customHeight="1"/>
    <row r="751" ht="21" customHeight="1"/>
    <row r="752" ht="21" customHeight="1"/>
    <row r="753" ht="21" customHeight="1"/>
    <row r="754" ht="21" customHeight="1"/>
    <row r="755" ht="21" customHeight="1"/>
    <row r="756" ht="21" customHeight="1"/>
    <row r="757" ht="21" customHeight="1"/>
    <row r="758" ht="21" customHeight="1"/>
    <row r="759" ht="21" customHeight="1"/>
    <row r="760" ht="21" customHeight="1"/>
    <row r="761" ht="21" customHeight="1"/>
    <row r="762" ht="21" customHeight="1"/>
    <row r="763" ht="21" customHeight="1"/>
    <row r="764" ht="21" customHeight="1"/>
    <row r="765" ht="21" customHeight="1"/>
    <row r="766" ht="21" customHeight="1"/>
    <row r="767" ht="21" customHeight="1"/>
    <row r="768" ht="21" customHeight="1"/>
    <row r="769" ht="21" customHeight="1"/>
    <row r="770" ht="21" customHeight="1"/>
    <row r="771" ht="21" customHeight="1"/>
    <row r="772" ht="21" customHeight="1"/>
    <row r="773" ht="21" customHeight="1"/>
    <row r="774" ht="21" customHeight="1"/>
    <row r="775" ht="21" customHeight="1"/>
    <row r="776" ht="21" customHeight="1"/>
    <row r="777" ht="21" customHeight="1"/>
    <row r="778" ht="21" customHeight="1"/>
    <row r="779" ht="21" customHeight="1"/>
    <row r="780" ht="21" customHeight="1"/>
    <row r="781" ht="21" customHeight="1"/>
    <row r="782" ht="21" customHeight="1"/>
    <row r="783" ht="21" customHeight="1"/>
    <row r="784" ht="21" customHeight="1"/>
    <row r="785" ht="21" customHeight="1"/>
    <row r="786" ht="21" customHeight="1"/>
    <row r="787" ht="21" customHeight="1"/>
    <row r="788" ht="21" customHeight="1"/>
    <row r="789" ht="21" customHeight="1"/>
    <row r="790" ht="21" customHeight="1"/>
    <row r="791" ht="21" customHeight="1"/>
    <row r="792" ht="21" customHeight="1"/>
    <row r="793" ht="21" customHeight="1"/>
    <row r="794" ht="21" customHeight="1"/>
    <row r="795" ht="21" customHeight="1"/>
    <row r="796" ht="21" customHeight="1"/>
    <row r="797" ht="21" customHeight="1"/>
    <row r="798" ht="21" customHeight="1"/>
    <row r="799" ht="21" customHeight="1"/>
    <row r="800" ht="21" customHeight="1"/>
    <row r="801" ht="21" customHeight="1"/>
    <row r="802" ht="21" customHeight="1"/>
    <row r="803" ht="21" customHeight="1"/>
    <row r="804" ht="21" customHeight="1"/>
    <row r="805" ht="21" customHeight="1"/>
    <row r="806" ht="21" customHeight="1"/>
    <row r="807" ht="21" customHeight="1"/>
    <row r="808" ht="21" customHeight="1"/>
    <row r="809" ht="21" customHeight="1"/>
    <row r="810" ht="21" customHeight="1"/>
    <row r="811" ht="21" customHeight="1"/>
    <row r="812" ht="21" customHeight="1"/>
    <row r="813" ht="21" customHeight="1"/>
    <row r="814" ht="21" customHeight="1"/>
    <row r="815" ht="21" customHeight="1"/>
    <row r="816" ht="21" customHeight="1"/>
    <row r="817" ht="21" customHeight="1"/>
    <row r="818" ht="21" customHeight="1"/>
    <row r="819" ht="21" customHeight="1"/>
    <row r="820" ht="21" customHeight="1"/>
    <row r="821" ht="21" customHeight="1"/>
    <row r="822" ht="21" customHeight="1"/>
    <row r="823" ht="21" customHeight="1"/>
    <row r="824" ht="21" customHeight="1"/>
    <row r="825" ht="21" customHeight="1"/>
    <row r="826" ht="21" customHeight="1"/>
    <row r="827" ht="21" customHeight="1"/>
    <row r="828" ht="21" customHeight="1"/>
    <row r="829" ht="21" customHeight="1"/>
    <row r="830" ht="21" customHeight="1"/>
    <row r="831" ht="21" customHeight="1"/>
    <row r="832" ht="21" customHeight="1"/>
    <row r="833" ht="21" customHeight="1"/>
    <row r="834" ht="21" customHeight="1"/>
    <row r="835" ht="21" customHeight="1"/>
    <row r="836" ht="21" customHeight="1"/>
    <row r="837" ht="21" customHeight="1"/>
    <row r="838" ht="21" customHeight="1"/>
    <row r="839" ht="21" customHeight="1"/>
    <row r="840" ht="21" customHeight="1"/>
    <row r="841" ht="21" customHeight="1"/>
    <row r="842" ht="21" customHeight="1"/>
    <row r="843" ht="21" customHeight="1"/>
    <row r="844" ht="21" customHeight="1"/>
    <row r="845" ht="21" customHeight="1"/>
    <row r="846" ht="21" customHeight="1"/>
    <row r="847" ht="21" customHeight="1"/>
    <row r="848" ht="21" customHeight="1"/>
    <row r="849" ht="21" customHeight="1"/>
    <row r="850" ht="21" customHeight="1"/>
    <row r="851" ht="21" customHeight="1"/>
    <row r="852" ht="21" customHeight="1"/>
    <row r="853" ht="21" customHeight="1"/>
    <row r="854" ht="21" customHeight="1"/>
    <row r="855" ht="21" customHeight="1"/>
    <row r="856" ht="21" customHeight="1"/>
    <row r="857" ht="21" customHeight="1"/>
    <row r="858" ht="21" customHeight="1"/>
    <row r="859" ht="21" customHeight="1"/>
    <row r="860" ht="21" customHeight="1"/>
    <row r="861" ht="21" customHeight="1"/>
    <row r="862" ht="21" customHeight="1"/>
    <row r="863" ht="21" customHeight="1"/>
    <row r="864" ht="21" customHeight="1"/>
    <row r="865" ht="21" customHeight="1"/>
    <row r="866" ht="21" customHeight="1"/>
    <row r="867" ht="21" customHeight="1"/>
    <row r="868" ht="21" customHeight="1"/>
    <row r="869" ht="21" customHeight="1"/>
    <row r="870" ht="21" customHeight="1"/>
    <row r="871" ht="21" customHeight="1"/>
    <row r="872" ht="21" customHeight="1"/>
    <row r="873" ht="21" customHeight="1"/>
    <row r="874" ht="21" customHeight="1"/>
    <row r="875" ht="21" customHeight="1"/>
    <row r="876" ht="21" customHeight="1"/>
    <row r="877" ht="21" customHeight="1"/>
    <row r="878" ht="21" customHeight="1"/>
    <row r="879" ht="21" customHeight="1"/>
    <row r="880" ht="21" customHeight="1"/>
    <row r="881" ht="21" customHeight="1"/>
    <row r="882" ht="21" customHeight="1"/>
    <row r="883" ht="21" customHeight="1"/>
    <row r="884" ht="21" customHeight="1"/>
    <row r="885" ht="21" customHeight="1"/>
    <row r="886" ht="21" customHeight="1"/>
    <row r="887" ht="21" customHeight="1"/>
    <row r="888" ht="21" customHeight="1"/>
    <row r="889" ht="21" customHeight="1"/>
    <row r="890" ht="21" customHeight="1"/>
    <row r="891" ht="21" customHeight="1"/>
    <row r="892" ht="21" customHeight="1"/>
    <row r="893" ht="21" customHeight="1"/>
    <row r="894" ht="21" customHeight="1"/>
    <row r="895" ht="21" customHeight="1"/>
    <row r="896" ht="21" customHeight="1"/>
    <row r="897" ht="21" customHeight="1"/>
    <row r="898" ht="21" customHeight="1"/>
    <row r="899" ht="21" customHeight="1"/>
    <row r="900" ht="21" customHeight="1"/>
    <row r="901" ht="21" customHeight="1"/>
    <row r="902" ht="21" customHeight="1"/>
    <row r="903" ht="21" customHeight="1"/>
    <row r="904" ht="21" customHeight="1"/>
    <row r="905" ht="21" customHeight="1"/>
    <row r="906" ht="21" customHeight="1"/>
    <row r="907" ht="21" customHeight="1"/>
    <row r="908" ht="21" customHeight="1"/>
    <row r="909" ht="21" customHeight="1"/>
    <row r="910" ht="21" customHeight="1"/>
    <row r="911" ht="21" customHeight="1"/>
    <row r="912" ht="21" customHeight="1"/>
    <row r="913" ht="21" customHeight="1"/>
    <row r="914" ht="21" customHeight="1"/>
    <row r="915" ht="21" customHeight="1"/>
    <row r="916" ht="21" customHeight="1"/>
    <row r="917" ht="21" customHeight="1"/>
    <row r="918" ht="21" customHeight="1"/>
    <row r="919" ht="21" customHeight="1"/>
    <row r="920" ht="21" customHeight="1"/>
    <row r="921" ht="21" customHeight="1"/>
    <row r="922" ht="21" customHeight="1"/>
    <row r="923" ht="21" customHeight="1"/>
    <row r="924" ht="21" customHeight="1"/>
    <row r="925" ht="21" customHeight="1"/>
    <row r="926" ht="21" customHeight="1"/>
    <row r="927" ht="21" customHeight="1"/>
    <row r="928" ht="21" customHeight="1"/>
    <row r="929" ht="21" customHeight="1"/>
    <row r="930" ht="21" customHeight="1"/>
    <row r="931" ht="21" customHeight="1"/>
    <row r="932" ht="21" customHeight="1"/>
    <row r="933" ht="21" customHeight="1"/>
    <row r="934" ht="21" customHeight="1"/>
    <row r="935" ht="21" customHeight="1"/>
    <row r="936" ht="21" customHeight="1"/>
    <row r="937" ht="21" customHeight="1"/>
    <row r="938" ht="21" customHeight="1"/>
    <row r="939" ht="21" customHeight="1"/>
    <row r="940" ht="21" customHeight="1"/>
    <row r="941" ht="21" customHeight="1"/>
    <row r="942" ht="21" customHeight="1"/>
    <row r="943" ht="21" customHeight="1"/>
    <row r="944" ht="21" customHeight="1"/>
    <row r="945" ht="21" customHeight="1"/>
    <row r="946" ht="21" customHeight="1"/>
    <row r="947" ht="21" customHeight="1"/>
    <row r="948" ht="21" customHeight="1"/>
    <row r="949" ht="21" customHeight="1"/>
    <row r="950" ht="21" customHeight="1"/>
    <row r="951" ht="21" customHeight="1"/>
    <row r="952" ht="21" customHeight="1"/>
    <row r="953" ht="21" customHeight="1"/>
    <row r="954" ht="21" customHeight="1"/>
    <row r="955" ht="21" customHeight="1"/>
    <row r="956" ht="21" customHeight="1"/>
    <row r="957" ht="21" customHeight="1"/>
    <row r="958" ht="21" customHeight="1"/>
    <row r="959" ht="21" customHeight="1"/>
    <row r="960" ht="21" customHeight="1"/>
    <row r="961" ht="21" customHeight="1"/>
    <row r="962" ht="21" customHeight="1"/>
    <row r="963" ht="21" customHeight="1"/>
    <row r="964" ht="21" customHeight="1"/>
    <row r="965" ht="21" customHeight="1"/>
    <row r="966" ht="21" customHeight="1"/>
    <row r="967" ht="21" customHeight="1"/>
    <row r="968" ht="21" customHeight="1"/>
    <row r="969" ht="21" customHeight="1"/>
    <row r="970" ht="21" customHeight="1"/>
    <row r="971" ht="21" customHeight="1"/>
    <row r="972" ht="21" customHeight="1"/>
    <row r="973" ht="21" customHeight="1"/>
    <row r="974" ht="21" customHeight="1"/>
    <row r="975" ht="21" customHeight="1"/>
    <row r="976" ht="21" customHeight="1"/>
    <row r="977" ht="21" customHeight="1"/>
    <row r="978" ht="21" customHeight="1"/>
  </sheetData>
  <mergeCells count="461">
    <mergeCell ref="A64:Z66"/>
    <mergeCell ref="A67:W69"/>
    <mergeCell ref="X67:Z69"/>
    <mergeCell ref="A231:B231"/>
    <mergeCell ref="C231:E231"/>
    <mergeCell ref="A232:B232"/>
    <mergeCell ref="C232:E232"/>
    <mergeCell ref="A233:B233"/>
    <mergeCell ref="C233:E233"/>
    <mergeCell ref="A221:B221"/>
    <mergeCell ref="C221:E221"/>
    <mergeCell ref="A222:B222"/>
    <mergeCell ref="C222:E222"/>
    <mergeCell ref="A223:B223"/>
    <mergeCell ref="C223:E223"/>
    <mergeCell ref="A224:B224"/>
    <mergeCell ref="C224:E224"/>
    <mergeCell ref="A225:B225"/>
    <mergeCell ref="C225:E225"/>
    <mergeCell ref="A216:B216"/>
    <mergeCell ref="C216:E216"/>
    <mergeCell ref="A217:B217"/>
    <mergeCell ref="C217:E217"/>
    <mergeCell ref="A218:B218"/>
    <mergeCell ref="A236:B236"/>
    <mergeCell ref="C236:E236"/>
    <mergeCell ref="A237:B237"/>
    <mergeCell ref="C237:E237"/>
    <mergeCell ref="A226:B226"/>
    <mergeCell ref="C226:E226"/>
    <mergeCell ref="A227:B227"/>
    <mergeCell ref="C227:E227"/>
    <mergeCell ref="A228:B228"/>
    <mergeCell ref="C228:E228"/>
    <mergeCell ref="A229:B229"/>
    <mergeCell ref="C229:E229"/>
    <mergeCell ref="A230:B230"/>
    <mergeCell ref="C230:E230"/>
    <mergeCell ref="A234:B234"/>
    <mergeCell ref="C234:E234"/>
    <mergeCell ref="A235:B235"/>
    <mergeCell ref="C235:E235"/>
    <mergeCell ref="A220:B220"/>
    <mergeCell ref="C220:E220"/>
    <mergeCell ref="A211:B211"/>
    <mergeCell ref="C211:E211"/>
    <mergeCell ref="A212:B212"/>
    <mergeCell ref="C212:E212"/>
    <mergeCell ref="A213:B213"/>
    <mergeCell ref="C213:E213"/>
    <mergeCell ref="A214:B214"/>
    <mergeCell ref="C214:E214"/>
    <mergeCell ref="A215:B215"/>
    <mergeCell ref="C215:E215"/>
    <mergeCell ref="A208:B208"/>
    <mergeCell ref="C208:E208"/>
    <mergeCell ref="A209:B209"/>
    <mergeCell ref="C209:E209"/>
    <mergeCell ref="A210:B210"/>
    <mergeCell ref="C210:E210"/>
    <mergeCell ref="C218:E218"/>
    <mergeCell ref="A219:B219"/>
    <mergeCell ref="C219:E219"/>
    <mergeCell ref="A203:B203"/>
    <mergeCell ref="C203:E203"/>
    <mergeCell ref="A204:B204"/>
    <mergeCell ref="C204:E204"/>
    <mergeCell ref="A205:B205"/>
    <mergeCell ref="C205:E205"/>
    <mergeCell ref="A206:B206"/>
    <mergeCell ref="C206:E206"/>
    <mergeCell ref="A207:B207"/>
    <mergeCell ref="C207:E207"/>
    <mergeCell ref="A198:B198"/>
    <mergeCell ref="C198:E198"/>
    <mergeCell ref="A199:B199"/>
    <mergeCell ref="C199:E199"/>
    <mergeCell ref="A200:B200"/>
    <mergeCell ref="C200:E200"/>
    <mergeCell ref="A201:B201"/>
    <mergeCell ref="C201:E201"/>
    <mergeCell ref="A202:B202"/>
    <mergeCell ref="C202:E202"/>
    <mergeCell ref="A193:B193"/>
    <mergeCell ref="C193:E193"/>
    <mergeCell ref="A194:B194"/>
    <mergeCell ref="C194:E194"/>
    <mergeCell ref="A195:B195"/>
    <mergeCell ref="C195:E195"/>
    <mergeCell ref="A196:B196"/>
    <mergeCell ref="C196:E196"/>
    <mergeCell ref="A197:B197"/>
    <mergeCell ref="C197:E197"/>
    <mergeCell ref="A188:B188"/>
    <mergeCell ref="C188:E188"/>
    <mergeCell ref="A189:B189"/>
    <mergeCell ref="C189:E189"/>
    <mergeCell ref="A190:B190"/>
    <mergeCell ref="C190:E190"/>
    <mergeCell ref="A191:B191"/>
    <mergeCell ref="C191:E191"/>
    <mergeCell ref="A192:B192"/>
    <mergeCell ref="C192:E192"/>
    <mergeCell ref="A183:B183"/>
    <mergeCell ref="C183:E183"/>
    <mergeCell ref="A184:B184"/>
    <mergeCell ref="C184:E184"/>
    <mergeCell ref="A185:B185"/>
    <mergeCell ref="C185:E185"/>
    <mergeCell ref="A186:B186"/>
    <mergeCell ref="C186:E186"/>
    <mergeCell ref="A187:B187"/>
    <mergeCell ref="C187:E187"/>
    <mergeCell ref="A178:B178"/>
    <mergeCell ref="C178:E178"/>
    <mergeCell ref="A179:B179"/>
    <mergeCell ref="C179:E179"/>
    <mergeCell ref="A180:B180"/>
    <mergeCell ref="C180:E180"/>
    <mergeCell ref="A181:B181"/>
    <mergeCell ref="C181:E181"/>
    <mergeCell ref="A182:B182"/>
    <mergeCell ref="C182:E182"/>
    <mergeCell ref="A173:B173"/>
    <mergeCell ref="C173:E173"/>
    <mergeCell ref="A174:B174"/>
    <mergeCell ref="C174:E174"/>
    <mergeCell ref="A175:B175"/>
    <mergeCell ref="C175:E175"/>
    <mergeCell ref="A176:B176"/>
    <mergeCell ref="C176:E176"/>
    <mergeCell ref="A177:B177"/>
    <mergeCell ref="C177:E177"/>
    <mergeCell ref="A168:B168"/>
    <mergeCell ref="C168:E168"/>
    <mergeCell ref="A169:B169"/>
    <mergeCell ref="C169:E169"/>
    <mergeCell ref="A170:B170"/>
    <mergeCell ref="C170:E170"/>
    <mergeCell ref="A171:B171"/>
    <mergeCell ref="C171:E171"/>
    <mergeCell ref="A172:B172"/>
    <mergeCell ref="C172:E172"/>
    <mergeCell ref="A163:B163"/>
    <mergeCell ref="C163:E163"/>
    <mergeCell ref="A164:B164"/>
    <mergeCell ref="C164:E164"/>
    <mergeCell ref="A165:B165"/>
    <mergeCell ref="C165:E165"/>
    <mergeCell ref="A166:B166"/>
    <mergeCell ref="C166:E166"/>
    <mergeCell ref="A167:B167"/>
    <mergeCell ref="C167:E167"/>
    <mergeCell ref="A158:B158"/>
    <mergeCell ref="C158:E158"/>
    <mergeCell ref="A159:B159"/>
    <mergeCell ref="C159:E159"/>
    <mergeCell ref="A160:B160"/>
    <mergeCell ref="C160:E160"/>
    <mergeCell ref="A161:B161"/>
    <mergeCell ref="C161:E161"/>
    <mergeCell ref="A162:B162"/>
    <mergeCell ref="C162:E162"/>
    <mergeCell ref="A153:B153"/>
    <mergeCell ref="C153:E153"/>
    <mergeCell ref="A154:B154"/>
    <mergeCell ref="C154:E154"/>
    <mergeCell ref="A155:B155"/>
    <mergeCell ref="C155:E155"/>
    <mergeCell ref="A156:B156"/>
    <mergeCell ref="C156:E156"/>
    <mergeCell ref="A157:B157"/>
    <mergeCell ref="C157:E157"/>
    <mergeCell ref="A148:B148"/>
    <mergeCell ref="C148:E148"/>
    <mergeCell ref="A149:B149"/>
    <mergeCell ref="C149:E149"/>
    <mergeCell ref="A150:B150"/>
    <mergeCell ref="C150:E150"/>
    <mergeCell ref="A151:B151"/>
    <mergeCell ref="C151:E151"/>
    <mergeCell ref="A152:B152"/>
    <mergeCell ref="C152:E152"/>
    <mergeCell ref="A143:B143"/>
    <mergeCell ref="C143:E143"/>
    <mergeCell ref="A144:B144"/>
    <mergeCell ref="C144:E144"/>
    <mergeCell ref="A145:B145"/>
    <mergeCell ref="C145:E145"/>
    <mergeCell ref="A146:B146"/>
    <mergeCell ref="C146:E146"/>
    <mergeCell ref="A147:B147"/>
    <mergeCell ref="C147:E147"/>
    <mergeCell ref="J108:Z108"/>
    <mergeCell ref="J109:Z109"/>
    <mergeCell ref="X87:Z87"/>
    <mergeCell ref="X88:Z88"/>
    <mergeCell ref="E90:G90"/>
    <mergeCell ref="E89:G89"/>
    <mergeCell ref="A141:B141"/>
    <mergeCell ref="C141:E141"/>
    <mergeCell ref="A142:B142"/>
    <mergeCell ref="C142:E142"/>
    <mergeCell ref="A109:B109"/>
    <mergeCell ref="C109:E109"/>
    <mergeCell ref="A107:B107"/>
    <mergeCell ref="A108:B108"/>
    <mergeCell ref="A98:D98"/>
    <mergeCell ref="A99:D99"/>
    <mergeCell ref="E99:G99"/>
    <mergeCell ref="A106:B106"/>
    <mergeCell ref="A104:B104"/>
    <mergeCell ref="A105:B105"/>
    <mergeCell ref="C104:E104"/>
    <mergeCell ref="E98:G98"/>
    <mergeCell ref="C138:E138"/>
    <mergeCell ref="A140:B140"/>
    <mergeCell ref="C140:E140"/>
    <mergeCell ref="A138:B138"/>
    <mergeCell ref="A139:B139"/>
    <mergeCell ref="C139:E139"/>
    <mergeCell ref="A110:I110"/>
    <mergeCell ref="A111:I111"/>
    <mergeCell ref="A116:B116"/>
    <mergeCell ref="C116:I116"/>
    <mergeCell ref="C117:I117"/>
    <mergeCell ref="A117:B117"/>
    <mergeCell ref="F136:F137"/>
    <mergeCell ref="I136:I137"/>
    <mergeCell ref="G136:G137"/>
    <mergeCell ref="C136:E137"/>
    <mergeCell ref="C125:I125"/>
    <mergeCell ref="C126:I126"/>
    <mergeCell ref="H136:H137"/>
    <mergeCell ref="A136:B137"/>
    <mergeCell ref="A127:I127"/>
    <mergeCell ref="A129:Z129"/>
    <mergeCell ref="A130:Z131"/>
    <mergeCell ref="A132:Z135"/>
    <mergeCell ref="A125:B125"/>
    <mergeCell ref="A128:I128"/>
    <mergeCell ref="E87:G87"/>
    <mergeCell ref="H87:K87"/>
    <mergeCell ref="E88:G88"/>
    <mergeCell ref="H88:K88"/>
    <mergeCell ref="H89:K89"/>
    <mergeCell ref="E91:G91"/>
    <mergeCell ref="L93:Q93"/>
    <mergeCell ref="X93:Z93"/>
    <mergeCell ref="X91:Z91"/>
    <mergeCell ref="X89:Z89"/>
    <mergeCell ref="X90:Z90"/>
    <mergeCell ref="L89:Q89"/>
    <mergeCell ref="B73:F73"/>
    <mergeCell ref="G73:I73"/>
    <mergeCell ref="H94:K94"/>
    <mergeCell ref="H92:K92"/>
    <mergeCell ref="H91:K91"/>
    <mergeCell ref="L91:Q91"/>
    <mergeCell ref="L92:Q92"/>
    <mergeCell ref="L90:Q90"/>
    <mergeCell ref="H90:K90"/>
    <mergeCell ref="L94:Q94"/>
    <mergeCell ref="G78:H79"/>
    <mergeCell ref="I78:L79"/>
    <mergeCell ref="J73:Z73"/>
    <mergeCell ref="E78:F79"/>
    <mergeCell ref="B88:D88"/>
    <mergeCell ref="B89:D89"/>
    <mergeCell ref="B90:D90"/>
    <mergeCell ref="B91:D91"/>
    <mergeCell ref="B94:D94"/>
    <mergeCell ref="R87:W99"/>
    <mergeCell ref="X96:Z96"/>
    <mergeCell ref="X97:Z97"/>
    <mergeCell ref="X95:Z95"/>
    <mergeCell ref="X98:Z98"/>
    <mergeCell ref="B87:D87"/>
    <mergeCell ref="X92:Z92"/>
    <mergeCell ref="L136:L137"/>
    <mergeCell ref="M136:M137"/>
    <mergeCell ref="N136:N137"/>
    <mergeCell ref="J136:J137"/>
    <mergeCell ref="K136:K137"/>
    <mergeCell ref="M80:R80"/>
    <mergeCell ref="U136:U137"/>
    <mergeCell ref="V136:V137"/>
    <mergeCell ref="W136:W137"/>
    <mergeCell ref="Z136:Z137"/>
    <mergeCell ref="X136:X137"/>
    <mergeCell ref="Y136:Y137"/>
    <mergeCell ref="R136:R137"/>
    <mergeCell ref="S136:S137"/>
    <mergeCell ref="O136:O137"/>
    <mergeCell ref="P136:P137"/>
    <mergeCell ref="Q136:Q137"/>
    <mergeCell ref="T136:T137"/>
    <mergeCell ref="C105:E105"/>
    <mergeCell ref="C108:E108"/>
    <mergeCell ref="C106:E106"/>
    <mergeCell ref="J111:Z111"/>
    <mergeCell ref="R49:W49"/>
    <mergeCell ref="X24:Z24"/>
    <mergeCell ref="S33:X33"/>
    <mergeCell ref="B93:D93"/>
    <mergeCell ref="B92:D92"/>
    <mergeCell ref="R52:W52"/>
    <mergeCell ref="A54:Z55"/>
    <mergeCell ref="A56:Z60"/>
    <mergeCell ref="A61:Z61"/>
    <mergeCell ref="A62:Z63"/>
    <mergeCell ref="A53:Z53"/>
    <mergeCell ref="A45:Z45"/>
    <mergeCell ref="A46:Q47"/>
    <mergeCell ref="R46:Z47"/>
    <mergeCell ref="R48:W48"/>
    <mergeCell ref="A77:Z77"/>
    <mergeCell ref="S78:V79"/>
    <mergeCell ref="M78:R79"/>
    <mergeCell ref="X50:Z50"/>
    <mergeCell ref="R50:W50"/>
    <mergeCell ref="A84:Z84"/>
    <mergeCell ref="A85:Z86"/>
    <mergeCell ref="L87:Q87"/>
    <mergeCell ref="L88:Q88"/>
    <mergeCell ref="X48:Z48"/>
    <mergeCell ref="J35:R35"/>
    <mergeCell ref="I37:Z41"/>
    <mergeCell ref="A42:Z42"/>
    <mergeCell ref="A41:C41"/>
    <mergeCell ref="A43:Z44"/>
    <mergeCell ref="G19:I19"/>
    <mergeCell ref="B19:E19"/>
    <mergeCell ref="A32:C32"/>
    <mergeCell ref="A38:C38"/>
    <mergeCell ref="A37:H37"/>
    <mergeCell ref="G24:I24"/>
    <mergeCell ref="J24:T24"/>
    <mergeCell ref="U24:W24"/>
    <mergeCell ref="A20:Z20"/>
    <mergeCell ref="U19:W19"/>
    <mergeCell ref="J19:T19"/>
    <mergeCell ref="X19:Z19"/>
    <mergeCell ref="J32:X32"/>
    <mergeCell ref="Y32:Z36"/>
    <mergeCell ref="I32:I36"/>
    <mergeCell ref="A27:H27"/>
    <mergeCell ref="A1:Z10"/>
    <mergeCell ref="A11:Z12"/>
    <mergeCell ref="A13:Z13"/>
    <mergeCell ref="J36:R36"/>
    <mergeCell ref="S36:X36"/>
    <mergeCell ref="A36:C36"/>
    <mergeCell ref="A39:C39"/>
    <mergeCell ref="A28:C28"/>
    <mergeCell ref="A29:C29"/>
    <mergeCell ref="A25:Z25"/>
    <mergeCell ref="A26:Z26"/>
    <mergeCell ref="A30:C30"/>
    <mergeCell ref="A31:C31"/>
    <mergeCell ref="A21:Z22"/>
    <mergeCell ref="A23:Z23"/>
    <mergeCell ref="A33:C33"/>
    <mergeCell ref="A34:C34"/>
    <mergeCell ref="A35:C35"/>
    <mergeCell ref="S35:X35"/>
    <mergeCell ref="S34:X34"/>
    <mergeCell ref="A14:Z15"/>
    <mergeCell ref="A18:Z18"/>
    <mergeCell ref="R51:W51"/>
    <mergeCell ref="A48:Q52"/>
    <mergeCell ref="A16:Z17"/>
    <mergeCell ref="A70:Z70"/>
    <mergeCell ref="A71:Z72"/>
    <mergeCell ref="W80:Z80"/>
    <mergeCell ref="W78:Z79"/>
    <mergeCell ref="A82:Z83"/>
    <mergeCell ref="A81:Z81"/>
    <mergeCell ref="A80:D80"/>
    <mergeCell ref="E80:F80"/>
    <mergeCell ref="G80:H80"/>
    <mergeCell ref="I80:L80"/>
    <mergeCell ref="S80:V80"/>
    <mergeCell ref="E74:E76"/>
    <mergeCell ref="A78:D79"/>
    <mergeCell ref="B24:E24"/>
    <mergeCell ref="J33:R33"/>
    <mergeCell ref="J34:R34"/>
    <mergeCell ref="I27:Z31"/>
    <mergeCell ref="X52:Z52"/>
    <mergeCell ref="X51:Z51"/>
    <mergeCell ref="A40:C40"/>
    <mergeCell ref="X49:Z49"/>
    <mergeCell ref="L98:Q98"/>
    <mergeCell ref="E94:G94"/>
    <mergeCell ref="E95:G95"/>
    <mergeCell ref="E92:G92"/>
    <mergeCell ref="E93:G93"/>
    <mergeCell ref="B96:D96"/>
    <mergeCell ref="B97:D97"/>
    <mergeCell ref="L95:Q95"/>
    <mergeCell ref="H96:K96"/>
    <mergeCell ref="H97:K97"/>
    <mergeCell ref="H95:K95"/>
    <mergeCell ref="H98:K98"/>
    <mergeCell ref="H93:K93"/>
    <mergeCell ref="A126:B126"/>
    <mergeCell ref="C121:I121"/>
    <mergeCell ref="C122:I122"/>
    <mergeCell ref="J123:Z123"/>
    <mergeCell ref="C123:I123"/>
    <mergeCell ref="A122:B122"/>
    <mergeCell ref="A123:B123"/>
    <mergeCell ref="J124:Z124"/>
    <mergeCell ref="J128:Z128"/>
    <mergeCell ref="J125:Z125"/>
    <mergeCell ref="J127:Z127"/>
    <mergeCell ref="J126:Z126"/>
    <mergeCell ref="J121:Z121"/>
    <mergeCell ref="J110:Z110"/>
    <mergeCell ref="J104:Z104"/>
    <mergeCell ref="J105:Z105"/>
    <mergeCell ref="J106:Z106"/>
    <mergeCell ref="J107:Z107"/>
    <mergeCell ref="F104:I104"/>
    <mergeCell ref="F108:I108"/>
    <mergeCell ref="F109:I109"/>
    <mergeCell ref="X94:Z94"/>
    <mergeCell ref="L97:Q97"/>
    <mergeCell ref="L96:Q96"/>
    <mergeCell ref="A102:Z103"/>
    <mergeCell ref="X99:Z99"/>
    <mergeCell ref="C107:E107"/>
    <mergeCell ref="E96:G96"/>
    <mergeCell ref="E97:G97"/>
    <mergeCell ref="B95:D95"/>
    <mergeCell ref="F106:I106"/>
    <mergeCell ref="F107:I107"/>
    <mergeCell ref="F105:I105"/>
    <mergeCell ref="A100:Z100"/>
    <mergeCell ref="A101:Z101"/>
    <mergeCell ref="H99:K99"/>
    <mergeCell ref="L99:Q99"/>
    <mergeCell ref="A119:B119"/>
    <mergeCell ref="A120:B120"/>
    <mergeCell ref="C120:I120"/>
    <mergeCell ref="A121:B121"/>
    <mergeCell ref="C119:I119"/>
    <mergeCell ref="C124:I124"/>
    <mergeCell ref="A113:Z113"/>
    <mergeCell ref="A114:Z115"/>
    <mergeCell ref="A112:Z112"/>
    <mergeCell ref="A124:B124"/>
    <mergeCell ref="J119:Z119"/>
    <mergeCell ref="J120:Z120"/>
    <mergeCell ref="J122:Z122"/>
    <mergeCell ref="J118:Z118"/>
    <mergeCell ref="J116:Z116"/>
    <mergeCell ref="J117:Z117"/>
    <mergeCell ref="A118:B118"/>
    <mergeCell ref="C118:I118"/>
  </mergeCells>
  <dataValidations count="2">
    <dataValidation type="list" allowBlank="1" showErrorMessage="1" sqref="F19 S34 D34:H35" xr:uid="{00000000-0002-0000-0C00-000000000000}">
      <formula1>"Yes,No"</formula1>
    </dataValidation>
    <dataValidation type="list" allowBlank="1" showErrorMessage="1" sqref="X48:X52" xr:uid="{00000000-0002-0000-0C00-000001000000}">
      <formula1>"Yes/No?,Yes,No"</formula1>
    </dataValidation>
  </dataValidations>
  <pageMargins left="0.7" right="0.7" top="0.75" bottom="0.75" header="0.3" footer="0.3"/>
  <pageSetup scale="16" orientation="portrait" horizontalDpi="1200" verticalDpi="1200" r:id="rId1"/>
  <colBreaks count="1" manualBreakCount="1">
    <brk id="2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8242" r:id="rId4" name="Check Box 50">
              <controlPr defaultSize="0" autoFill="0" autoLine="0" autoPict="0">
                <anchor moveWithCells="1">
                  <from>
                    <xdr:col>23</xdr:col>
                    <xdr:colOff>12700</xdr:colOff>
                    <xdr:row>66</xdr:row>
                    <xdr:rowOff>0</xdr:rowOff>
                  </from>
                  <to>
                    <xdr:col>25</xdr:col>
                    <xdr:colOff>279400</xdr:colOff>
                    <xdr:row>69</xdr:row>
                    <xdr:rowOff>12700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6FCF"/>
  </sheetPr>
  <dimension ref="A1:Z977"/>
  <sheetViews>
    <sheetView view="pageBreakPreview" zoomScale="89" zoomScaleNormal="100" zoomScaleSheetLayoutView="100" workbookViewId="0">
      <selection activeCell="C136" sqref="C136:E137"/>
    </sheetView>
  </sheetViews>
  <sheetFormatPr baseColWidth="10" defaultColWidth="13.5" defaultRowHeight="15" customHeight="1"/>
  <cols>
    <col min="1" max="9" width="11" customWidth="1"/>
    <col min="10" max="26" width="3.83203125" customWidth="1"/>
  </cols>
  <sheetData>
    <row r="1" spans="1:26" ht="15" customHeight="1">
      <c r="A1" s="478"/>
      <c r="B1" s="129"/>
      <c r="C1" s="129"/>
      <c r="D1" s="129"/>
      <c r="E1" s="129"/>
      <c r="F1" s="129"/>
      <c r="G1" s="129"/>
      <c r="H1" s="129"/>
      <c r="I1" s="129"/>
      <c r="J1" s="129"/>
      <c r="K1" s="129"/>
      <c r="L1" s="129"/>
      <c r="M1" s="129"/>
      <c r="N1" s="129"/>
      <c r="O1" s="129"/>
      <c r="P1" s="129"/>
      <c r="Q1" s="129"/>
      <c r="R1" s="129"/>
      <c r="S1" s="129"/>
      <c r="T1" s="129"/>
      <c r="U1" s="129"/>
      <c r="V1" s="129"/>
      <c r="W1" s="129"/>
      <c r="X1" s="129"/>
      <c r="Y1" s="129"/>
      <c r="Z1" s="269"/>
    </row>
    <row r="2" spans="1:26" ht="15" customHeight="1">
      <c r="A2" s="130"/>
      <c r="B2" s="133"/>
      <c r="C2" s="133"/>
      <c r="D2" s="133"/>
      <c r="E2" s="133"/>
      <c r="F2" s="133"/>
      <c r="G2" s="133"/>
      <c r="H2" s="133"/>
      <c r="I2" s="133"/>
      <c r="J2" s="133"/>
      <c r="K2" s="133"/>
      <c r="L2" s="133"/>
      <c r="M2" s="133"/>
      <c r="N2" s="133"/>
      <c r="O2" s="133"/>
      <c r="P2" s="133"/>
      <c r="Q2" s="133"/>
      <c r="R2" s="133"/>
      <c r="S2" s="133"/>
      <c r="T2" s="133"/>
      <c r="U2" s="133"/>
      <c r="V2" s="133"/>
      <c r="W2" s="133"/>
      <c r="X2" s="133"/>
      <c r="Y2" s="133"/>
      <c r="Z2" s="281"/>
    </row>
    <row r="3" spans="1:26" ht="15.75" customHeight="1">
      <c r="A3" s="130"/>
      <c r="B3" s="133"/>
      <c r="C3" s="133"/>
      <c r="D3" s="133"/>
      <c r="E3" s="133"/>
      <c r="F3" s="133"/>
      <c r="G3" s="133"/>
      <c r="H3" s="133"/>
      <c r="I3" s="133"/>
      <c r="J3" s="133"/>
      <c r="K3" s="133"/>
      <c r="L3" s="133"/>
      <c r="M3" s="133"/>
      <c r="N3" s="133"/>
      <c r="O3" s="133"/>
      <c r="P3" s="133"/>
      <c r="Q3" s="133"/>
      <c r="R3" s="133"/>
      <c r="S3" s="133"/>
      <c r="T3" s="133"/>
      <c r="U3" s="133"/>
      <c r="V3" s="133"/>
      <c r="W3" s="133"/>
      <c r="X3" s="133"/>
      <c r="Y3" s="133"/>
      <c r="Z3" s="281"/>
    </row>
    <row r="4" spans="1:26" ht="15.75" customHeight="1">
      <c r="A4" s="130"/>
      <c r="B4" s="133"/>
      <c r="C4" s="133"/>
      <c r="D4" s="133"/>
      <c r="E4" s="133"/>
      <c r="F4" s="133"/>
      <c r="G4" s="133"/>
      <c r="H4" s="133"/>
      <c r="I4" s="133"/>
      <c r="J4" s="133"/>
      <c r="K4" s="133"/>
      <c r="L4" s="133"/>
      <c r="M4" s="133"/>
      <c r="N4" s="133"/>
      <c r="O4" s="133"/>
      <c r="P4" s="133"/>
      <c r="Q4" s="133"/>
      <c r="R4" s="133"/>
      <c r="S4" s="133"/>
      <c r="T4" s="133"/>
      <c r="U4" s="133"/>
      <c r="V4" s="133"/>
      <c r="W4" s="133"/>
      <c r="X4" s="133"/>
      <c r="Y4" s="133"/>
      <c r="Z4" s="281"/>
    </row>
    <row r="5" spans="1:26" ht="15.75" customHeight="1">
      <c r="A5" s="130"/>
      <c r="B5" s="133"/>
      <c r="C5" s="133"/>
      <c r="D5" s="133"/>
      <c r="E5" s="133"/>
      <c r="F5" s="133"/>
      <c r="G5" s="133"/>
      <c r="H5" s="133"/>
      <c r="I5" s="133"/>
      <c r="J5" s="133"/>
      <c r="K5" s="133"/>
      <c r="L5" s="133"/>
      <c r="M5" s="133"/>
      <c r="N5" s="133"/>
      <c r="O5" s="133"/>
      <c r="P5" s="133"/>
      <c r="Q5" s="133"/>
      <c r="R5" s="133"/>
      <c r="S5" s="133"/>
      <c r="T5" s="133"/>
      <c r="U5" s="133"/>
      <c r="V5" s="133"/>
      <c r="W5" s="133"/>
      <c r="X5" s="133"/>
      <c r="Y5" s="133"/>
      <c r="Z5" s="281"/>
    </row>
    <row r="6" spans="1:26" ht="15.75" customHeight="1">
      <c r="A6" s="130"/>
      <c r="B6" s="133"/>
      <c r="C6" s="133"/>
      <c r="D6" s="133"/>
      <c r="E6" s="133"/>
      <c r="F6" s="133"/>
      <c r="G6" s="133"/>
      <c r="H6" s="133"/>
      <c r="I6" s="133"/>
      <c r="J6" s="133"/>
      <c r="K6" s="133"/>
      <c r="L6" s="133"/>
      <c r="M6" s="133"/>
      <c r="N6" s="133"/>
      <c r="O6" s="133"/>
      <c r="P6" s="133"/>
      <c r="Q6" s="133"/>
      <c r="R6" s="133"/>
      <c r="S6" s="133"/>
      <c r="T6" s="133"/>
      <c r="U6" s="133"/>
      <c r="V6" s="133"/>
      <c r="W6" s="133"/>
      <c r="X6" s="133"/>
      <c r="Y6" s="133"/>
      <c r="Z6" s="281"/>
    </row>
    <row r="7" spans="1:26" ht="15.75" customHeight="1">
      <c r="A7" s="130"/>
      <c r="B7" s="133"/>
      <c r="C7" s="133"/>
      <c r="D7" s="133"/>
      <c r="E7" s="133"/>
      <c r="F7" s="133"/>
      <c r="G7" s="133"/>
      <c r="H7" s="133"/>
      <c r="I7" s="133"/>
      <c r="J7" s="133"/>
      <c r="K7" s="133"/>
      <c r="L7" s="133"/>
      <c r="M7" s="133"/>
      <c r="N7" s="133"/>
      <c r="O7" s="133"/>
      <c r="P7" s="133"/>
      <c r="Q7" s="133"/>
      <c r="R7" s="133"/>
      <c r="S7" s="133"/>
      <c r="T7" s="133"/>
      <c r="U7" s="133"/>
      <c r="V7" s="133"/>
      <c r="W7" s="133"/>
      <c r="X7" s="133"/>
      <c r="Y7" s="133"/>
      <c r="Z7" s="281"/>
    </row>
    <row r="8" spans="1:26" ht="15.75" customHeight="1">
      <c r="A8" s="130"/>
      <c r="B8" s="133"/>
      <c r="C8" s="133"/>
      <c r="D8" s="133"/>
      <c r="E8" s="133"/>
      <c r="F8" s="133"/>
      <c r="G8" s="133"/>
      <c r="H8" s="133"/>
      <c r="I8" s="133"/>
      <c r="J8" s="133"/>
      <c r="K8" s="133"/>
      <c r="L8" s="133"/>
      <c r="M8" s="133"/>
      <c r="N8" s="133"/>
      <c r="O8" s="133"/>
      <c r="P8" s="133"/>
      <c r="Q8" s="133"/>
      <c r="R8" s="133"/>
      <c r="S8" s="133"/>
      <c r="T8" s="133"/>
      <c r="U8" s="133"/>
      <c r="V8" s="133"/>
      <c r="W8" s="133"/>
      <c r="X8" s="133"/>
      <c r="Y8" s="133"/>
      <c r="Z8" s="281"/>
    </row>
    <row r="9" spans="1:26" ht="15.75" customHeight="1">
      <c r="A9" s="130"/>
      <c r="B9" s="133"/>
      <c r="C9" s="133"/>
      <c r="D9" s="133"/>
      <c r="E9" s="133"/>
      <c r="F9" s="133"/>
      <c r="G9" s="133"/>
      <c r="H9" s="133"/>
      <c r="I9" s="133"/>
      <c r="J9" s="133"/>
      <c r="K9" s="133"/>
      <c r="L9" s="133"/>
      <c r="M9" s="133"/>
      <c r="N9" s="133"/>
      <c r="O9" s="133"/>
      <c r="P9" s="133"/>
      <c r="Q9" s="133"/>
      <c r="R9" s="133"/>
      <c r="S9" s="133"/>
      <c r="T9" s="133"/>
      <c r="U9" s="133"/>
      <c r="V9" s="133"/>
      <c r="W9" s="133"/>
      <c r="X9" s="133"/>
      <c r="Y9" s="133"/>
      <c r="Z9" s="281"/>
    </row>
    <row r="10" spans="1:26" ht="12" customHeight="1">
      <c r="A10" s="270"/>
      <c r="B10" s="271"/>
      <c r="C10" s="271"/>
      <c r="D10" s="271"/>
      <c r="E10" s="271"/>
      <c r="F10" s="271"/>
      <c r="G10" s="271"/>
      <c r="H10" s="271"/>
      <c r="I10" s="271"/>
      <c r="J10" s="271"/>
      <c r="K10" s="271"/>
      <c r="L10" s="271"/>
      <c r="M10" s="271"/>
      <c r="N10" s="271"/>
      <c r="O10" s="271"/>
      <c r="P10" s="271"/>
      <c r="Q10" s="271"/>
      <c r="R10" s="271"/>
      <c r="S10" s="271"/>
      <c r="T10" s="271"/>
      <c r="U10" s="271"/>
      <c r="V10" s="271"/>
      <c r="W10" s="271"/>
      <c r="X10" s="271"/>
      <c r="Y10" s="271"/>
      <c r="Z10" s="272"/>
    </row>
    <row r="11" spans="1:26" ht="15.75" customHeight="1">
      <c r="A11" s="506" t="s">
        <v>96</v>
      </c>
      <c r="B11" s="129"/>
      <c r="C11" s="129"/>
      <c r="D11" s="129"/>
      <c r="E11" s="129"/>
      <c r="F11" s="129"/>
      <c r="G11" s="129"/>
      <c r="H11" s="129"/>
      <c r="I11" s="129"/>
      <c r="J11" s="129"/>
      <c r="K11" s="129"/>
      <c r="L11" s="129"/>
      <c r="M11" s="129"/>
      <c r="N11" s="129"/>
      <c r="O11" s="129"/>
      <c r="P11" s="129"/>
      <c r="Q11" s="129"/>
      <c r="R11" s="129"/>
      <c r="S11" s="129"/>
      <c r="T11" s="129"/>
      <c r="U11" s="129"/>
      <c r="V11" s="129"/>
      <c r="W11" s="129"/>
      <c r="X11" s="129"/>
      <c r="Y11" s="129"/>
      <c r="Z11" s="269"/>
    </row>
    <row r="12" spans="1:26" ht="15.75" customHeight="1">
      <c r="A12" s="270"/>
      <c r="B12" s="271"/>
      <c r="C12" s="271"/>
      <c r="D12" s="271"/>
      <c r="E12" s="271"/>
      <c r="F12" s="271"/>
      <c r="G12" s="271"/>
      <c r="H12" s="271"/>
      <c r="I12" s="271"/>
      <c r="J12" s="271"/>
      <c r="K12" s="271"/>
      <c r="L12" s="271"/>
      <c r="M12" s="271"/>
      <c r="N12" s="271"/>
      <c r="O12" s="271"/>
      <c r="P12" s="271"/>
      <c r="Q12" s="271"/>
      <c r="R12" s="271"/>
      <c r="S12" s="271"/>
      <c r="T12" s="271"/>
      <c r="U12" s="271"/>
      <c r="V12" s="271"/>
      <c r="W12" s="271"/>
      <c r="X12" s="271"/>
      <c r="Y12" s="271"/>
      <c r="Z12" s="272"/>
    </row>
    <row r="13" spans="1:26" ht="15.75" customHeight="1">
      <c r="A13" s="277" t="s">
        <v>144</v>
      </c>
      <c r="B13" s="278"/>
      <c r="C13" s="278"/>
      <c r="D13" s="278"/>
      <c r="E13" s="278"/>
      <c r="F13" s="278"/>
      <c r="G13" s="278"/>
      <c r="H13" s="278"/>
      <c r="I13" s="278"/>
      <c r="J13" s="278"/>
      <c r="K13" s="278"/>
      <c r="L13" s="278"/>
      <c r="M13" s="278"/>
      <c r="N13" s="278"/>
      <c r="O13" s="278"/>
      <c r="P13" s="278"/>
      <c r="Q13" s="278"/>
      <c r="R13" s="278"/>
      <c r="S13" s="278"/>
      <c r="T13" s="278"/>
      <c r="U13" s="278"/>
      <c r="V13" s="278"/>
      <c r="W13" s="278"/>
      <c r="X13" s="278"/>
      <c r="Y13" s="278"/>
      <c r="Z13" s="261"/>
    </row>
    <row r="14" spans="1:26" ht="15.75" customHeight="1">
      <c r="A14" s="297" t="str">
        <f>'Club Administration'!A12</f>
        <v>School Name</v>
      </c>
      <c r="B14" s="298"/>
      <c r="C14" s="298"/>
      <c r="D14" s="298"/>
      <c r="E14" s="298"/>
      <c r="F14" s="298"/>
      <c r="G14" s="298"/>
      <c r="H14" s="298"/>
      <c r="I14" s="298"/>
      <c r="J14" s="298"/>
      <c r="K14" s="298"/>
      <c r="L14" s="298"/>
      <c r="M14" s="298"/>
      <c r="N14" s="298"/>
      <c r="O14" s="298"/>
      <c r="P14" s="298"/>
      <c r="Q14" s="298"/>
      <c r="R14" s="298"/>
      <c r="S14" s="298"/>
      <c r="T14" s="298"/>
      <c r="U14" s="298"/>
      <c r="V14" s="298"/>
      <c r="W14" s="298"/>
      <c r="X14" s="298"/>
      <c r="Y14" s="298"/>
      <c r="Z14" s="299"/>
    </row>
    <row r="15" spans="1:26" ht="15.75" customHeight="1">
      <c r="A15" s="300"/>
      <c r="B15" s="301"/>
      <c r="C15" s="301"/>
      <c r="D15" s="301"/>
      <c r="E15" s="301"/>
      <c r="F15" s="301"/>
      <c r="G15" s="301"/>
      <c r="H15" s="301"/>
      <c r="I15" s="301"/>
      <c r="J15" s="301"/>
      <c r="K15" s="301"/>
      <c r="L15" s="301"/>
      <c r="M15" s="301"/>
      <c r="N15" s="301"/>
      <c r="O15" s="301"/>
      <c r="P15" s="301"/>
      <c r="Q15" s="301"/>
      <c r="R15" s="301"/>
      <c r="S15" s="301"/>
      <c r="T15" s="301"/>
      <c r="U15" s="301"/>
      <c r="V15" s="301"/>
      <c r="W15" s="301"/>
      <c r="X15" s="301"/>
      <c r="Y15" s="301"/>
      <c r="Z15" s="302"/>
    </row>
    <row r="16" spans="1:26" ht="15.75" customHeight="1">
      <c r="A16" s="303" t="str">
        <f>'Club Administration'!A14</f>
        <v>Select Division</v>
      </c>
      <c r="B16" s="298"/>
      <c r="C16" s="298"/>
      <c r="D16" s="298"/>
      <c r="E16" s="298"/>
      <c r="F16" s="298"/>
      <c r="G16" s="298"/>
      <c r="H16" s="298"/>
      <c r="I16" s="298"/>
      <c r="J16" s="298"/>
      <c r="K16" s="298"/>
      <c r="L16" s="298"/>
      <c r="M16" s="298"/>
      <c r="N16" s="298"/>
      <c r="O16" s="298"/>
      <c r="P16" s="298"/>
      <c r="Q16" s="298"/>
      <c r="R16" s="298"/>
      <c r="S16" s="298"/>
      <c r="T16" s="298"/>
      <c r="U16" s="298"/>
      <c r="V16" s="298"/>
      <c r="W16" s="298"/>
      <c r="X16" s="298"/>
      <c r="Y16" s="298"/>
      <c r="Z16" s="299"/>
    </row>
    <row r="17" spans="1:26" ht="15.75" customHeight="1">
      <c r="A17" s="300"/>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2"/>
    </row>
    <row r="18" spans="1:26" ht="15.75" customHeight="1">
      <c r="A18" s="421" t="s">
        <v>145</v>
      </c>
      <c r="B18" s="278"/>
      <c r="C18" s="278"/>
      <c r="D18" s="278"/>
      <c r="E18" s="278"/>
      <c r="F18" s="278"/>
      <c r="G18" s="278"/>
      <c r="H18" s="278"/>
      <c r="I18" s="278"/>
      <c r="J18" s="278"/>
      <c r="K18" s="278"/>
      <c r="L18" s="278"/>
      <c r="M18" s="278"/>
      <c r="N18" s="278"/>
      <c r="O18" s="278"/>
      <c r="P18" s="278"/>
      <c r="Q18" s="278"/>
      <c r="R18" s="278"/>
      <c r="S18" s="278"/>
      <c r="T18" s="278"/>
      <c r="U18" s="278"/>
      <c r="V18" s="278"/>
      <c r="W18" s="278"/>
      <c r="X18" s="278"/>
      <c r="Y18" s="278"/>
      <c r="Z18" s="261"/>
    </row>
    <row r="19" spans="1:26" ht="15.75" customHeight="1">
      <c r="A19" s="56"/>
      <c r="B19" s="267" t="s">
        <v>146</v>
      </c>
      <c r="C19" s="278"/>
      <c r="D19" s="278"/>
      <c r="E19" s="278"/>
      <c r="F19" s="2" t="s">
        <v>147</v>
      </c>
      <c r="G19" s="320"/>
      <c r="H19" s="278"/>
      <c r="I19" s="261"/>
      <c r="J19" s="267" t="s">
        <v>148</v>
      </c>
      <c r="K19" s="278"/>
      <c r="L19" s="278"/>
      <c r="M19" s="278"/>
      <c r="N19" s="278"/>
      <c r="O19" s="278"/>
      <c r="P19" s="278"/>
      <c r="Q19" s="278"/>
      <c r="R19" s="278"/>
      <c r="S19" s="278"/>
      <c r="T19" s="261"/>
      <c r="U19" s="477" t="s">
        <v>149</v>
      </c>
      <c r="V19" s="278"/>
      <c r="W19" s="261"/>
      <c r="X19" s="320"/>
      <c r="Y19" s="278"/>
      <c r="Z19" s="261"/>
    </row>
    <row r="20" spans="1:26" ht="15.75" customHeight="1">
      <c r="A20" s="425"/>
      <c r="B20" s="278"/>
      <c r="C20" s="278"/>
      <c r="D20" s="278"/>
      <c r="E20" s="278"/>
      <c r="F20" s="278"/>
      <c r="G20" s="278"/>
      <c r="H20" s="278"/>
      <c r="I20" s="278"/>
      <c r="J20" s="278"/>
      <c r="K20" s="278"/>
      <c r="L20" s="278"/>
      <c r="M20" s="278"/>
      <c r="N20" s="278"/>
      <c r="O20" s="278"/>
      <c r="P20" s="278"/>
      <c r="Q20" s="278"/>
      <c r="R20" s="278"/>
      <c r="S20" s="278"/>
      <c r="T20" s="278"/>
      <c r="U20" s="278"/>
      <c r="V20" s="278"/>
      <c r="W20" s="278"/>
      <c r="X20" s="278"/>
      <c r="Y20" s="278"/>
      <c r="Z20" s="261"/>
    </row>
    <row r="21" spans="1:26" ht="15.75" customHeight="1">
      <c r="A21" s="436" t="s">
        <v>150</v>
      </c>
      <c r="B21" s="129"/>
      <c r="C21" s="129"/>
      <c r="D21" s="129"/>
      <c r="E21" s="129"/>
      <c r="F21" s="129"/>
      <c r="G21" s="129"/>
      <c r="H21" s="129"/>
      <c r="I21" s="129"/>
      <c r="J21" s="129"/>
      <c r="K21" s="129"/>
      <c r="L21" s="129"/>
      <c r="M21" s="129"/>
      <c r="N21" s="129"/>
      <c r="O21" s="129"/>
      <c r="P21" s="129"/>
      <c r="Q21" s="129"/>
      <c r="R21" s="129"/>
      <c r="S21" s="129"/>
      <c r="T21" s="129"/>
      <c r="U21" s="129"/>
      <c r="V21" s="129"/>
      <c r="W21" s="129"/>
      <c r="X21" s="129"/>
      <c r="Y21" s="129"/>
      <c r="Z21" s="269"/>
    </row>
    <row r="22" spans="1:26" ht="15.75" customHeight="1">
      <c r="A22" s="131"/>
      <c r="B22" s="131"/>
      <c r="C22" s="131"/>
      <c r="D22" s="131"/>
      <c r="E22" s="131"/>
      <c r="F22" s="131"/>
      <c r="G22" s="131"/>
      <c r="H22" s="131"/>
      <c r="I22" s="131"/>
      <c r="J22" s="131"/>
      <c r="K22" s="131"/>
      <c r="L22" s="131"/>
      <c r="M22" s="131"/>
      <c r="N22" s="131"/>
      <c r="O22" s="131"/>
      <c r="P22" s="131"/>
      <c r="Q22" s="131"/>
      <c r="R22" s="131"/>
      <c r="S22" s="131"/>
      <c r="T22" s="131"/>
      <c r="U22" s="131"/>
      <c r="V22" s="131"/>
      <c r="W22" s="131"/>
      <c r="X22" s="131"/>
      <c r="Y22" s="131"/>
      <c r="Z22" s="281"/>
    </row>
    <row r="23" spans="1:26" ht="18" customHeight="1">
      <c r="A23" s="476" t="s">
        <v>151</v>
      </c>
      <c r="B23" s="131"/>
      <c r="C23" s="131"/>
      <c r="D23" s="131"/>
      <c r="E23" s="131"/>
      <c r="F23" s="131"/>
      <c r="G23" s="131"/>
      <c r="H23" s="131"/>
      <c r="I23" s="131"/>
      <c r="J23" s="131"/>
      <c r="K23" s="131"/>
      <c r="L23" s="131"/>
      <c r="M23" s="131"/>
      <c r="N23" s="131"/>
      <c r="O23" s="131"/>
      <c r="P23" s="131"/>
      <c r="Q23" s="131"/>
      <c r="R23" s="131"/>
      <c r="S23" s="131"/>
      <c r="T23" s="131"/>
      <c r="U23" s="131"/>
      <c r="V23" s="131"/>
      <c r="W23" s="131"/>
      <c r="X23" s="131"/>
      <c r="Y23" s="131"/>
      <c r="Z23" s="281"/>
    </row>
    <row r="24" spans="1:26" ht="15.75" customHeight="1">
      <c r="A24" s="56"/>
      <c r="B24" s="267" t="s">
        <v>152</v>
      </c>
      <c r="C24" s="278"/>
      <c r="D24" s="278"/>
      <c r="E24" s="278"/>
      <c r="F24" s="86">
        <f ca="1">'Club Membership Roster'!J16</f>
        <v>0</v>
      </c>
      <c r="G24" s="320"/>
      <c r="H24" s="278"/>
      <c r="I24" s="261"/>
      <c r="J24" s="267" t="s">
        <v>153</v>
      </c>
      <c r="K24" s="278"/>
      <c r="L24" s="278"/>
      <c r="M24" s="278"/>
      <c r="N24" s="278"/>
      <c r="O24" s="278"/>
      <c r="P24" s="278"/>
      <c r="Q24" s="278"/>
      <c r="R24" s="278"/>
      <c r="S24" s="278"/>
      <c r="T24" s="278"/>
      <c r="U24" s="314"/>
      <c r="V24" s="278"/>
      <c r="W24" s="261"/>
      <c r="X24" s="475"/>
      <c r="Y24" s="278"/>
      <c r="Z24" s="261"/>
    </row>
    <row r="25" spans="1:26" ht="15.75" customHeight="1">
      <c r="A25" s="425"/>
      <c r="B25" s="278"/>
      <c r="C25" s="278"/>
      <c r="D25" s="278"/>
      <c r="E25" s="278"/>
      <c r="F25" s="278"/>
      <c r="G25" s="278"/>
      <c r="H25" s="278"/>
      <c r="I25" s="278"/>
      <c r="J25" s="278"/>
      <c r="K25" s="278"/>
      <c r="L25" s="278"/>
      <c r="M25" s="278"/>
      <c r="N25" s="278"/>
      <c r="O25" s="278"/>
      <c r="P25" s="278"/>
      <c r="Q25" s="278"/>
      <c r="R25" s="278"/>
      <c r="S25" s="278"/>
      <c r="T25" s="278"/>
      <c r="U25" s="278"/>
      <c r="V25" s="278"/>
      <c r="W25" s="278"/>
      <c r="X25" s="278"/>
      <c r="Y25" s="278"/>
      <c r="Z25" s="261"/>
    </row>
    <row r="26" spans="1:26" ht="18" customHeight="1">
      <c r="A26" s="421" t="s">
        <v>155</v>
      </c>
      <c r="B26" s="278"/>
      <c r="C26" s="278"/>
      <c r="D26" s="278"/>
      <c r="E26" s="278"/>
      <c r="F26" s="278"/>
      <c r="G26" s="278"/>
      <c r="H26" s="278"/>
      <c r="I26" s="278"/>
      <c r="J26" s="278"/>
      <c r="K26" s="278"/>
      <c r="L26" s="278"/>
      <c r="M26" s="278"/>
      <c r="N26" s="278"/>
      <c r="O26" s="278"/>
      <c r="P26" s="278"/>
      <c r="Q26" s="278"/>
      <c r="R26" s="278"/>
      <c r="S26" s="278"/>
      <c r="T26" s="278"/>
      <c r="U26" s="278"/>
      <c r="V26" s="278"/>
      <c r="W26" s="278"/>
      <c r="X26" s="278"/>
      <c r="Y26" s="278"/>
      <c r="Z26" s="261"/>
    </row>
    <row r="27" spans="1:26" ht="15.75" customHeight="1">
      <c r="A27" s="267" t="s">
        <v>156</v>
      </c>
      <c r="B27" s="278"/>
      <c r="C27" s="278"/>
      <c r="D27" s="278"/>
      <c r="E27" s="278"/>
      <c r="F27" s="278"/>
      <c r="G27" s="278"/>
      <c r="H27" s="261"/>
      <c r="I27" s="268"/>
      <c r="J27" s="129"/>
      <c r="K27" s="129"/>
      <c r="L27" s="129"/>
      <c r="M27" s="129"/>
      <c r="N27" s="129"/>
      <c r="O27" s="129"/>
      <c r="P27" s="129"/>
      <c r="Q27" s="129"/>
      <c r="R27" s="129"/>
      <c r="S27" s="129"/>
      <c r="T27" s="129"/>
      <c r="U27" s="129"/>
      <c r="V27" s="129"/>
      <c r="W27" s="129"/>
      <c r="X27" s="129"/>
      <c r="Y27" s="129"/>
      <c r="Z27" s="269"/>
    </row>
    <row r="28" spans="1:26" ht="15.75" customHeight="1">
      <c r="A28" s="481"/>
      <c r="B28" s="278"/>
      <c r="C28" s="261"/>
      <c r="D28" s="49" t="s">
        <v>157</v>
      </c>
      <c r="E28" s="49" t="s">
        <v>158</v>
      </c>
      <c r="F28" s="49" t="s">
        <v>159</v>
      </c>
      <c r="G28" s="49" t="s">
        <v>160</v>
      </c>
      <c r="H28" s="49" t="s">
        <v>161</v>
      </c>
      <c r="I28" s="130"/>
      <c r="J28" s="133"/>
      <c r="K28" s="133"/>
      <c r="L28" s="133"/>
      <c r="M28" s="133"/>
      <c r="N28" s="133"/>
      <c r="O28" s="133"/>
      <c r="P28" s="133"/>
      <c r="Q28" s="133"/>
      <c r="R28" s="133"/>
      <c r="S28" s="133"/>
      <c r="T28" s="133"/>
      <c r="U28" s="133"/>
      <c r="V28" s="133"/>
      <c r="W28" s="133"/>
      <c r="X28" s="133"/>
      <c r="Y28" s="133"/>
      <c r="Z28" s="281"/>
    </row>
    <row r="29" spans="1:26" ht="15.75" customHeight="1">
      <c r="A29" s="424" t="s">
        <v>162</v>
      </c>
      <c r="B29" s="278"/>
      <c r="C29" s="261"/>
      <c r="D29" s="5"/>
      <c r="E29" s="5"/>
      <c r="F29" s="5"/>
      <c r="G29" s="5"/>
      <c r="H29" s="5"/>
      <c r="I29" s="130"/>
      <c r="J29" s="133"/>
      <c r="K29" s="133"/>
      <c r="L29" s="133"/>
      <c r="M29" s="133"/>
      <c r="N29" s="133"/>
      <c r="O29" s="133"/>
      <c r="P29" s="133"/>
      <c r="Q29" s="133"/>
      <c r="R29" s="133"/>
      <c r="S29" s="133"/>
      <c r="T29" s="133"/>
      <c r="U29" s="133"/>
      <c r="V29" s="133"/>
      <c r="W29" s="133"/>
      <c r="X29" s="133"/>
      <c r="Y29" s="133"/>
      <c r="Z29" s="281"/>
    </row>
    <row r="30" spans="1:26" ht="15.75" customHeight="1">
      <c r="A30" s="424" t="s">
        <v>163</v>
      </c>
      <c r="B30" s="278"/>
      <c r="C30" s="261"/>
      <c r="D30" s="9"/>
      <c r="E30" s="9"/>
      <c r="F30" s="9"/>
      <c r="G30" s="9"/>
      <c r="H30" s="9"/>
      <c r="I30" s="130"/>
      <c r="J30" s="133"/>
      <c r="K30" s="133"/>
      <c r="L30" s="133"/>
      <c r="M30" s="133"/>
      <c r="N30" s="133"/>
      <c r="O30" s="133"/>
      <c r="P30" s="133"/>
      <c r="Q30" s="133"/>
      <c r="R30" s="133"/>
      <c r="S30" s="133"/>
      <c r="T30" s="133"/>
      <c r="U30" s="133"/>
      <c r="V30" s="133"/>
      <c r="W30" s="133"/>
      <c r="X30" s="133"/>
      <c r="Y30" s="133"/>
      <c r="Z30" s="281"/>
    </row>
    <row r="31" spans="1:26" ht="15.75" customHeight="1">
      <c r="A31" s="448" t="s">
        <v>164</v>
      </c>
      <c r="B31" s="278"/>
      <c r="C31" s="261"/>
      <c r="D31" s="9"/>
      <c r="E31" s="9"/>
      <c r="F31" s="9"/>
      <c r="G31" s="9"/>
      <c r="H31" s="9"/>
      <c r="I31" s="130"/>
      <c r="J31" s="131"/>
      <c r="K31" s="131"/>
      <c r="L31" s="131"/>
      <c r="M31" s="131"/>
      <c r="N31" s="131"/>
      <c r="O31" s="131"/>
      <c r="P31" s="131"/>
      <c r="Q31" s="131"/>
      <c r="R31" s="131"/>
      <c r="S31" s="131"/>
      <c r="T31" s="131"/>
      <c r="U31" s="131"/>
      <c r="V31" s="131"/>
      <c r="W31" s="131"/>
      <c r="X31" s="131"/>
      <c r="Y31" s="131"/>
      <c r="Z31" s="281"/>
    </row>
    <row r="32" spans="1:26" ht="15.75" customHeight="1">
      <c r="A32" s="424" t="s">
        <v>165</v>
      </c>
      <c r="B32" s="278"/>
      <c r="C32" s="261"/>
      <c r="D32" s="9"/>
      <c r="E32" s="9"/>
      <c r="F32" s="9"/>
      <c r="G32" s="9"/>
      <c r="H32" s="9"/>
      <c r="I32" s="450"/>
      <c r="J32" s="267" t="s">
        <v>166</v>
      </c>
      <c r="K32" s="278"/>
      <c r="L32" s="278"/>
      <c r="M32" s="278"/>
      <c r="N32" s="278"/>
      <c r="O32" s="278"/>
      <c r="P32" s="278"/>
      <c r="Q32" s="278"/>
      <c r="R32" s="278"/>
      <c r="S32" s="278"/>
      <c r="T32" s="278"/>
      <c r="U32" s="278"/>
      <c r="V32" s="278"/>
      <c r="W32" s="278"/>
      <c r="X32" s="261"/>
      <c r="Y32" s="473"/>
      <c r="Z32" s="281"/>
    </row>
    <row r="33" spans="1:26" ht="15.75" customHeight="1">
      <c r="A33" s="424" t="s">
        <v>167</v>
      </c>
      <c r="B33" s="278"/>
      <c r="C33" s="261"/>
      <c r="D33" s="9"/>
      <c r="E33" s="9"/>
      <c r="F33" s="9"/>
      <c r="G33" s="9"/>
      <c r="H33" s="9"/>
      <c r="I33" s="274"/>
      <c r="J33" s="449" t="s">
        <v>168</v>
      </c>
      <c r="K33" s="278"/>
      <c r="L33" s="278"/>
      <c r="M33" s="278"/>
      <c r="N33" s="278"/>
      <c r="O33" s="278"/>
      <c r="P33" s="278"/>
      <c r="Q33" s="278"/>
      <c r="R33" s="261"/>
      <c r="S33" s="314"/>
      <c r="T33" s="278"/>
      <c r="U33" s="278"/>
      <c r="V33" s="278"/>
      <c r="W33" s="278"/>
      <c r="X33" s="261"/>
      <c r="Y33" s="130"/>
      <c r="Z33" s="281"/>
    </row>
    <row r="34" spans="1:26" ht="18" customHeight="1">
      <c r="A34" s="424" t="s">
        <v>169</v>
      </c>
      <c r="B34" s="278"/>
      <c r="C34" s="261"/>
      <c r="D34" s="2" t="s">
        <v>147</v>
      </c>
      <c r="E34" s="2" t="s">
        <v>147</v>
      </c>
      <c r="F34" s="2" t="s">
        <v>147</v>
      </c>
      <c r="G34" s="2" t="s">
        <v>147</v>
      </c>
      <c r="H34" s="2" t="s">
        <v>147</v>
      </c>
      <c r="I34" s="274"/>
      <c r="J34" s="449" t="s">
        <v>170</v>
      </c>
      <c r="K34" s="278"/>
      <c r="L34" s="278"/>
      <c r="M34" s="278"/>
      <c r="N34" s="278"/>
      <c r="O34" s="278"/>
      <c r="P34" s="278"/>
      <c r="Q34" s="278"/>
      <c r="R34" s="261"/>
      <c r="S34" s="277" t="s">
        <v>147</v>
      </c>
      <c r="T34" s="278"/>
      <c r="U34" s="278"/>
      <c r="V34" s="278"/>
      <c r="W34" s="278"/>
      <c r="X34" s="261"/>
      <c r="Y34" s="130"/>
      <c r="Z34" s="281"/>
    </row>
    <row r="35" spans="1:26" ht="15.75" customHeight="1">
      <c r="A35" s="424" t="s">
        <v>171</v>
      </c>
      <c r="B35" s="278"/>
      <c r="C35" s="261"/>
      <c r="D35" s="2" t="s">
        <v>147</v>
      </c>
      <c r="E35" s="2" t="s">
        <v>147</v>
      </c>
      <c r="F35" s="2" t="s">
        <v>147</v>
      </c>
      <c r="G35" s="2" t="s">
        <v>147</v>
      </c>
      <c r="H35" s="2" t="s">
        <v>147</v>
      </c>
      <c r="I35" s="274"/>
      <c r="J35" s="449" t="s">
        <v>322</v>
      </c>
      <c r="K35" s="278"/>
      <c r="L35" s="278"/>
      <c r="M35" s="278"/>
      <c r="N35" s="278"/>
      <c r="O35" s="278"/>
      <c r="P35" s="278"/>
      <c r="Q35" s="278"/>
      <c r="R35" s="261"/>
      <c r="S35" s="314"/>
      <c r="T35" s="278"/>
      <c r="U35" s="278"/>
      <c r="V35" s="278"/>
      <c r="W35" s="278"/>
      <c r="X35" s="261"/>
      <c r="Y35" s="130"/>
      <c r="Z35" s="281"/>
    </row>
    <row r="36" spans="1:26" ht="15.75" customHeight="1">
      <c r="A36" s="424" t="s">
        <v>172</v>
      </c>
      <c r="B36" s="278"/>
      <c r="C36" s="261"/>
      <c r="D36" s="86">
        <f>SUM(D30:D33)+IF(D34="Yes",1,0)+IF(D35="Yes",1,0)</f>
        <v>0</v>
      </c>
      <c r="E36" s="86">
        <f>SUM(E30:E33)+IF(E34="Yes",1,0)+IF(E35="Yes",1,0)</f>
        <v>0</v>
      </c>
      <c r="F36" s="86">
        <f>SUM(F30:F33)+IF(F34="Yes",1,0)+IF(F35="Yes",1,0)</f>
        <v>0</v>
      </c>
      <c r="G36" s="86">
        <f>SUM(G30:G33)+IF(G34="Yes",1,0)+IF(G35="Yes",1,0)</f>
        <v>0</v>
      </c>
      <c r="H36" s="86">
        <f>SUM(H30:H33)+IF(H34="Yes",1,0)+IF(H35="Yes",1,0)</f>
        <v>0</v>
      </c>
      <c r="I36" s="274"/>
      <c r="J36" s="449" t="s">
        <v>173</v>
      </c>
      <c r="K36" s="278"/>
      <c r="L36" s="278"/>
      <c r="M36" s="278"/>
      <c r="N36" s="278"/>
      <c r="O36" s="278"/>
      <c r="P36" s="278"/>
      <c r="Q36" s="278"/>
      <c r="R36" s="261"/>
      <c r="S36" s="314"/>
      <c r="T36" s="278"/>
      <c r="U36" s="278"/>
      <c r="V36" s="278"/>
      <c r="W36" s="278"/>
      <c r="X36" s="261"/>
      <c r="Y36" s="130"/>
      <c r="Z36" s="281"/>
    </row>
    <row r="37" spans="1:26" ht="15.75" customHeight="1">
      <c r="A37" s="267" t="s">
        <v>174</v>
      </c>
      <c r="B37" s="278"/>
      <c r="C37" s="278"/>
      <c r="D37" s="278"/>
      <c r="E37" s="278"/>
      <c r="F37" s="278"/>
      <c r="G37" s="278"/>
      <c r="H37" s="261"/>
      <c r="I37" s="447"/>
      <c r="J37" s="131"/>
      <c r="K37" s="131"/>
      <c r="L37" s="131"/>
      <c r="M37" s="131"/>
      <c r="N37" s="131"/>
      <c r="O37" s="131"/>
      <c r="P37" s="131"/>
      <c r="Q37" s="131"/>
      <c r="R37" s="131"/>
      <c r="S37" s="131"/>
      <c r="T37" s="131"/>
      <c r="U37" s="131"/>
      <c r="V37" s="131"/>
      <c r="W37" s="131"/>
      <c r="X37" s="131"/>
      <c r="Y37" s="131"/>
      <c r="Z37" s="281"/>
    </row>
    <row r="38" spans="1:26" ht="15.75" customHeight="1">
      <c r="A38" s="424" t="s">
        <v>162</v>
      </c>
      <c r="B38" s="278"/>
      <c r="C38" s="261"/>
      <c r="D38" s="5"/>
      <c r="E38" s="5"/>
      <c r="F38" s="5"/>
      <c r="G38" s="5"/>
      <c r="H38" s="5"/>
      <c r="I38" s="130"/>
      <c r="J38" s="133"/>
      <c r="K38" s="133"/>
      <c r="L38" s="133"/>
      <c r="M38" s="133"/>
      <c r="N38" s="133"/>
      <c r="O38" s="133"/>
      <c r="P38" s="133"/>
      <c r="Q38" s="133"/>
      <c r="R38" s="133"/>
      <c r="S38" s="133"/>
      <c r="T38" s="133"/>
      <c r="U38" s="133"/>
      <c r="V38" s="133"/>
      <c r="W38" s="133"/>
      <c r="X38" s="133"/>
      <c r="Y38" s="133"/>
      <c r="Z38" s="281"/>
    </row>
    <row r="39" spans="1:26" ht="15.75" customHeight="1">
      <c r="A39" s="424" t="s">
        <v>175</v>
      </c>
      <c r="B39" s="278"/>
      <c r="C39" s="261"/>
      <c r="D39" s="9"/>
      <c r="E39" s="9"/>
      <c r="F39" s="9"/>
      <c r="G39" s="9"/>
      <c r="H39" s="9"/>
      <c r="I39" s="130"/>
      <c r="J39" s="133"/>
      <c r="K39" s="133"/>
      <c r="L39" s="133"/>
      <c r="M39" s="133"/>
      <c r="N39" s="133"/>
      <c r="O39" s="133"/>
      <c r="P39" s="133"/>
      <c r="Q39" s="133"/>
      <c r="R39" s="133"/>
      <c r="S39" s="133"/>
      <c r="T39" s="133"/>
      <c r="U39" s="133"/>
      <c r="V39" s="133"/>
      <c r="W39" s="133"/>
      <c r="X39" s="133"/>
      <c r="Y39" s="133"/>
      <c r="Z39" s="281"/>
    </row>
    <row r="40" spans="1:26" ht="15.75" customHeight="1">
      <c r="A40" s="424" t="s">
        <v>176</v>
      </c>
      <c r="B40" s="278"/>
      <c r="C40" s="261"/>
      <c r="D40" s="9"/>
      <c r="E40" s="9"/>
      <c r="F40" s="9"/>
      <c r="G40" s="9"/>
      <c r="H40" s="9"/>
      <c r="I40" s="130"/>
      <c r="J40" s="133"/>
      <c r="K40" s="133"/>
      <c r="L40" s="133"/>
      <c r="M40" s="133"/>
      <c r="N40" s="133"/>
      <c r="O40" s="133"/>
      <c r="P40" s="133"/>
      <c r="Q40" s="133"/>
      <c r="R40" s="133"/>
      <c r="S40" s="133"/>
      <c r="T40" s="133"/>
      <c r="U40" s="133"/>
      <c r="V40" s="133"/>
      <c r="W40" s="133"/>
      <c r="X40" s="133"/>
      <c r="Y40" s="133"/>
      <c r="Z40" s="281"/>
    </row>
    <row r="41" spans="1:26" ht="15.75" customHeight="1">
      <c r="A41" s="424" t="s">
        <v>172</v>
      </c>
      <c r="B41" s="278"/>
      <c r="C41" s="261"/>
      <c r="D41" s="86">
        <f>SUM(D39:D40)</f>
        <v>0</v>
      </c>
      <c r="E41" s="86">
        <f>SUM(E39+E40)</f>
        <v>0</v>
      </c>
      <c r="F41" s="86">
        <f>SUM(F39:F40)</f>
        <v>0</v>
      </c>
      <c r="G41" s="86">
        <f>SUM(G39:G40)</f>
        <v>0</v>
      </c>
      <c r="H41" s="86">
        <f>SUM(H39:H40)</f>
        <v>0</v>
      </c>
      <c r="I41" s="270"/>
      <c r="J41" s="271"/>
      <c r="K41" s="271"/>
      <c r="L41" s="271"/>
      <c r="M41" s="271"/>
      <c r="N41" s="271"/>
      <c r="O41" s="271"/>
      <c r="P41" s="271"/>
      <c r="Q41" s="271"/>
      <c r="R41" s="271"/>
      <c r="S41" s="271"/>
      <c r="T41" s="271"/>
      <c r="U41" s="271"/>
      <c r="V41" s="271"/>
      <c r="W41" s="271"/>
      <c r="X41" s="271"/>
      <c r="Y41" s="271"/>
      <c r="Z41" s="272"/>
    </row>
    <row r="42" spans="1:26" ht="15.75" customHeight="1">
      <c r="A42" s="425"/>
      <c r="B42" s="278"/>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61"/>
    </row>
    <row r="43" spans="1:26" ht="15.75" customHeight="1">
      <c r="A43" s="435" t="s">
        <v>177</v>
      </c>
      <c r="B43" s="129"/>
      <c r="C43" s="129"/>
      <c r="D43" s="129"/>
      <c r="E43" s="129"/>
      <c r="F43" s="129"/>
      <c r="G43" s="129"/>
      <c r="H43" s="129"/>
      <c r="I43" s="129"/>
      <c r="J43" s="129"/>
      <c r="K43" s="129"/>
      <c r="L43" s="129"/>
      <c r="M43" s="129"/>
      <c r="N43" s="129"/>
      <c r="O43" s="129"/>
      <c r="P43" s="129"/>
      <c r="Q43" s="129"/>
      <c r="R43" s="129"/>
      <c r="S43" s="129"/>
      <c r="T43" s="129"/>
      <c r="U43" s="129"/>
      <c r="V43" s="129"/>
      <c r="W43" s="129"/>
      <c r="X43" s="129"/>
      <c r="Y43" s="129"/>
      <c r="Z43" s="269"/>
    </row>
    <row r="44" spans="1:26" ht="15.75" customHeight="1">
      <c r="A44" s="270"/>
      <c r="B44" s="271"/>
      <c r="C44" s="271"/>
      <c r="D44" s="271"/>
      <c r="E44" s="271"/>
      <c r="F44" s="271"/>
      <c r="G44" s="271"/>
      <c r="H44" s="271"/>
      <c r="I44" s="271"/>
      <c r="J44" s="271"/>
      <c r="K44" s="271"/>
      <c r="L44" s="271"/>
      <c r="M44" s="271"/>
      <c r="N44" s="271"/>
      <c r="O44" s="271"/>
      <c r="P44" s="271"/>
      <c r="Q44" s="271"/>
      <c r="R44" s="271"/>
      <c r="S44" s="271"/>
      <c r="T44" s="271"/>
      <c r="U44" s="271"/>
      <c r="V44" s="271"/>
      <c r="W44" s="271"/>
      <c r="X44" s="271"/>
      <c r="Y44" s="271"/>
      <c r="Z44" s="272"/>
    </row>
    <row r="45" spans="1:26" ht="15.75" customHeight="1">
      <c r="A45" s="421" t="s">
        <v>178</v>
      </c>
      <c r="B45" s="278"/>
      <c r="C45" s="278"/>
      <c r="D45" s="278"/>
      <c r="E45" s="278"/>
      <c r="F45" s="278"/>
      <c r="G45" s="278"/>
      <c r="H45" s="278"/>
      <c r="I45" s="278"/>
      <c r="J45" s="278"/>
      <c r="K45" s="278"/>
      <c r="L45" s="278"/>
      <c r="M45" s="278"/>
      <c r="N45" s="278"/>
      <c r="O45" s="278"/>
      <c r="P45" s="278"/>
      <c r="Q45" s="278"/>
      <c r="R45" s="278"/>
      <c r="S45" s="278"/>
      <c r="T45" s="278"/>
      <c r="U45" s="278"/>
      <c r="V45" s="278"/>
      <c r="W45" s="278"/>
      <c r="X45" s="278"/>
      <c r="Y45" s="278"/>
      <c r="Z45" s="261"/>
    </row>
    <row r="46" spans="1:26" ht="15.75" customHeight="1">
      <c r="A46" s="441" t="s">
        <v>347</v>
      </c>
      <c r="B46" s="129"/>
      <c r="C46" s="129"/>
      <c r="D46" s="129"/>
      <c r="E46" s="129"/>
      <c r="F46" s="129"/>
      <c r="G46" s="129"/>
      <c r="H46" s="129"/>
      <c r="I46" s="129"/>
      <c r="J46" s="129"/>
      <c r="K46" s="129"/>
      <c r="L46" s="129"/>
      <c r="M46" s="129"/>
      <c r="N46" s="129"/>
      <c r="O46" s="129"/>
      <c r="P46" s="129"/>
      <c r="Q46" s="269"/>
      <c r="R46" s="441" t="s">
        <v>179</v>
      </c>
      <c r="S46" s="129"/>
      <c r="T46" s="129"/>
      <c r="U46" s="129"/>
      <c r="V46" s="129"/>
      <c r="W46" s="129"/>
      <c r="X46" s="129"/>
      <c r="Y46" s="129"/>
      <c r="Z46" s="269"/>
    </row>
    <row r="47" spans="1:26" ht="15.75" customHeight="1">
      <c r="A47" s="270"/>
      <c r="B47" s="271"/>
      <c r="C47" s="271"/>
      <c r="D47" s="271"/>
      <c r="E47" s="271"/>
      <c r="F47" s="271"/>
      <c r="G47" s="271"/>
      <c r="H47" s="271"/>
      <c r="I47" s="271"/>
      <c r="J47" s="271"/>
      <c r="K47" s="271"/>
      <c r="L47" s="271"/>
      <c r="M47" s="271"/>
      <c r="N47" s="271"/>
      <c r="O47" s="271"/>
      <c r="P47" s="271"/>
      <c r="Q47" s="272"/>
      <c r="R47" s="270"/>
      <c r="S47" s="271"/>
      <c r="T47" s="271"/>
      <c r="U47" s="271"/>
      <c r="V47" s="271"/>
      <c r="W47" s="271"/>
      <c r="X47" s="271"/>
      <c r="Y47" s="271"/>
      <c r="Z47" s="272"/>
    </row>
    <row r="48" spans="1:26" ht="15.75" customHeight="1">
      <c r="A48" s="422" t="s">
        <v>180</v>
      </c>
      <c r="B48" s="129"/>
      <c r="C48" s="129"/>
      <c r="D48" s="129"/>
      <c r="E48" s="129"/>
      <c r="F48" s="129"/>
      <c r="G48" s="129"/>
      <c r="H48" s="129"/>
      <c r="I48" s="129"/>
      <c r="J48" s="129"/>
      <c r="K48" s="129"/>
      <c r="L48" s="129"/>
      <c r="M48" s="129"/>
      <c r="N48" s="129"/>
      <c r="O48" s="129"/>
      <c r="P48" s="129"/>
      <c r="Q48" s="269"/>
      <c r="R48" s="366" t="s">
        <v>181</v>
      </c>
      <c r="S48" s="278"/>
      <c r="T48" s="278"/>
      <c r="U48" s="278"/>
      <c r="V48" s="278"/>
      <c r="W48" s="261"/>
      <c r="X48" s="277" t="s">
        <v>147</v>
      </c>
      <c r="Y48" s="278"/>
      <c r="Z48" s="261"/>
    </row>
    <row r="49" spans="1:26" ht="15.75" customHeight="1">
      <c r="A49" s="130"/>
      <c r="B49" s="133"/>
      <c r="C49" s="133"/>
      <c r="D49" s="133"/>
      <c r="E49" s="133"/>
      <c r="F49" s="133"/>
      <c r="G49" s="133"/>
      <c r="H49" s="133"/>
      <c r="I49" s="133"/>
      <c r="J49" s="133"/>
      <c r="K49" s="133"/>
      <c r="L49" s="133"/>
      <c r="M49" s="133"/>
      <c r="N49" s="133"/>
      <c r="O49" s="133"/>
      <c r="P49" s="133"/>
      <c r="Q49" s="281"/>
      <c r="R49" s="366" t="s">
        <v>182</v>
      </c>
      <c r="S49" s="278"/>
      <c r="T49" s="278"/>
      <c r="U49" s="278"/>
      <c r="V49" s="278"/>
      <c r="W49" s="261"/>
      <c r="X49" s="277" t="s">
        <v>147</v>
      </c>
      <c r="Y49" s="278"/>
      <c r="Z49" s="261"/>
    </row>
    <row r="50" spans="1:26" ht="15.75" customHeight="1">
      <c r="A50" s="130"/>
      <c r="B50" s="133"/>
      <c r="C50" s="133"/>
      <c r="D50" s="133"/>
      <c r="E50" s="133"/>
      <c r="F50" s="133"/>
      <c r="G50" s="133"/>
      <c r="H50" s="133"/>
      <c r="I50" s="133"/>
      <c r="J50" s="133"/>
      <c r="K50" s="133"/>
      <c r="L50" s="133"/>
      <c r="M50" s="133"/>
      <c r="N50" s="133"/>
      <c r="O50" s="133"/>
      <c r="P50" s="133"/>
      <c r="Q50" s="281"/>
      <c r="R50" s="366" t="s">
        <v>183</v>
      </c>
      <c r="S50" s="278"/>
      <c r="T50" s="278"/>
      <c r="U50" s="278"/>
      <c r="V50" s="278"/>
      <c r="W50" s="261"/>
      <c r="X50" s="277" t="s">
        <v>147</v>
      </c>
      <c r="Y50" s="278"/>
      <c r="Z50" s="261"/>
    </row>
    <row r="51" spans="1:26" ht="15" customHeight="1">
      <c r="A51" s="130"/>
      <c r="B51" s="133"/>
      <c r="C51" s="133"/>
      <c r="D51" s="133"/>
      <c r="E51" s="133"/>
      <c r="F51" s="133"/>
      <c r="G51" s="133"/>
      <c r="H51" s="133"/>
      <c r="I51" s="133"/>
      <c r="J51" s="133"/>
      <c r="K51" s="133"/>
      <c r="L51" s="133"/>
      <c r="M51" s="133"/>
      <c r="N51" s="133"/>
      <c r="O51" s="133"/>
      <c r="P51" s="133"/>
      <c r="Q51" s="281"/>
      <c r="R51" s="366" t="s">
        <v>184</v>
      </c>
      <c r="S51" s="278"/>
      <c r="T51" s="278"/>
      <c r="U51" s="278"/>
      <c r="V51" s="278"/>
      <c r="W51" s="261"/>
      <c r="X51" s="277" t="s">
        <v>147</v>
      </c>
      <c r="Y51" s="278"/>
      <c r="Z51" s="261"/>
    </row>
    <row r="52" spans="1:26" ht="15" customHeight="1">
      <c r="A52" s="270"/>
      <c r="B52" s="271"/>
      <c r="C52" s="271"/>
      <c r="D52" s="271"/>
      <c r="E52" s="271"/>
      <c r="F52" s="271"/>
      <c r="G52" s="271"/>
      <c r="H52" s="271"/>
      <c r="I52" s="271"/>
      <c r="J52" s="271"/>
      <c r="K52" s="271"/>
      <c r="L52" s="271"/>
      <c r="M52" s="271"/>
      <c r="N52" s="271"/>
      <c r="O52" s="271"/>
      <c r="P52" s="271"/>
      <c r="Q52" s="272"/>
      <c r="R52" s="366" t="s">
        <v>185</v>
      </c>
      <c r="S52" s="278"/>
      <c r="T52" s="278"/>
      <c r="U52" s="278"/>
      <c r="V52" s="278"/>
      <c r="W52" s="261"/>
      <c r="X52" s="277" t="s">
        <v>147</v>
      </c>
      <c r="Y52" s="278"/>
      <c r="Z52" s="261"/>
    </row>
    <row r="53" spans="1:26" ht="18" customHeight="1">
      <c r="A53" s="421" t="s">
        <v>186</v>
      </c>
      <c r="B53" s="278"/>
      <c r="C53" s="278"/>
      <c r="D53" s="278"/>
      <c r="E53" s="278"/>
      <c r="F53" s="278"/>
      <c r="G53" s="278"/>
      <c r="H53" s="278"/>
      <c r="I53" s="278"/>
      <c r="J53" s="278"/>
      <c r="K53" s="278"/>
      <c r="L53" s="278"/>
      <c r="M53" s="278"/>
      <c r="N53" s="278"/>
      <c r="O53" s="278"/>
      <c r="P53" s="278"/>
      <c r="Q53" s="278"/>
      <c r="R53" s="278"/>
      <c r="S53" s="278"/>
      <c r="T53" s="278"/>
      <c r="U53" s="278"/>
      <c r="V53" s="278"/>
      <c r="W53" s="278"/>
      <c r="X53" s="278"/>
      <c r="Y53" s="278"/>
      <c r="Z53" s="261"/>
    </row>
    <row r="54" spans="1:26" ht="15.75" customHeight="1">
      <c r="A54" s="441" t="s">
        <v>347</v>
      </c>
      <c r="B54" s="129"/>
      <c r="C54" s="129"/>
      <c r="D54" s="129"/>
      <c r="E54" s="129"/>
      <c r="F54" s="129"/>
      <c r="G54" s="129"/>
      <c r="H54" s="129"/>
      <c r="I54" s="129"/>
      <c r="J54" s="129"/>
      <c r="K54" s="129"/>
      <c r="L54" s="129"/>
      <c r="M54" s="129"/>
      <c r="N54" s="129"/>
      <c r="O54" s="129"/>
      <c r="P54" s="129"/>
      <c r="Q54" s="129"/>
      <c r="R54" s="129"/>
      <c r="S54" s="129"/>
      <c r="T54" s="129"/>
      <c r="U54" s="129"/>
      <c r="V54" s="129"/>
      <c r="W54" s="129"/>
      <c r="X54" s="129"/>
      <c r="Y54" s="129"/>
      <c r="Z54" s="269"/>
    </row>
    <row r="55" spans="1:26" ht="15.75" customHeight="1">
      <c r="A55" s="270"/>
      <c r="B55" s="271"/>
      <c r="C55" s="271"/>
      <c r="D55" s="271"/>
      <c r="E55" s="271"/>
      <c r="F55" s="271"/>
      <c r="G55" s="271"/>
      <c r="H55" s="271"/>
      <c r="I55" s="271"/>
      <c r="J55" s="271"/>
      <c r="K55" s="271"/>
      <c r="L55" s="271"/>
      <c r="M55" s="271"/>
      <c r="N55" s="271"/>
      <c r="O55" s="271"/>
      <c r="P55" s="271"/>
      <c r="Q55" s="271"/>
      <c r="R55" s="271"/>
      <c r="S55" s="271"/>
      <c r="T55" s="271"/>
      <c r="U55" s="271"/>
      <c r="V55" s="271"/>
      <c r="W55" s="271"/>
      <c r="X55" s="271"/>
      <c r="Y55" s="271"/>
      <c r="Z55" s="272"/>
    </row>
    <row r="56" spans="1:26" ht="15.75" customHeight="1">
      <c r="A56" s="290" t="s">
        <v>180</v>
      </c>
      <c r="B56" s="129"/>
      <c r="C56" s="129"/>
      <c r="D56" s="129"/>
      <c r="E56" s="129"/>
      <c r="F56" s="129"/>
      <c r="G56" s="129"/>
      <c r="H56" s="129"/>
      <c r="I56" s="129"/>
      <c r="J56" s="129"/>
      <c r="K56" s="129"/>
      <c r="L56" s="129"/>
      <c r="M56" s="129"/>
      <c r="N56" s="129"/>
      <c r="O56" s="129"/>
      <c r="P56" s="129"/>
      <c r="Q56" s="129"/>
      <c r="R56" s="129"/>
      <c r="S56" s="129"/>
      <c r="T56" s="129"/>
      <c r="U56" s="129"/>
      <c r="V56" s="129"/>
      <c r="W56" s="129"/>
      <c r="X56" s="129"/>
      <c r="Y56" s="129"/>
      <c r="Z56" s="269"/>
    </row>
    <row r="57" spans="1:26" ht="15.75" customHeight="1">
      <c r="A57" s="130"/>
      <c r="B57" s="133"/>
      <c r="C57" s="133"/>
      <c r="D57" s="133"/>
      <c r="E57" s="133"/>
      <c r="F57" s="133"/>
      <c r="G57" s="133"/>
      <c r="H57" s="133"/>
      <c r="I57" s="133"/>
      <c r="J57" s="133"/>
      <c r="K57" s="133"/>
      <c r="L57" s="133"/>
      <c r="M57" s="133"/>
      <c r="N57" s="133"/>
      <c r="O57" s="133"/>
      <c r="P57" s="133"/>
      <c r="Q57" s="133"/>
      <c r="R57" s="133"/>
      <c r="S57" s="133"/>
      <c r="T57" s="133"/>
      <c r="U57" s="133"/>
      <c r="V57" s="133"/>
      <c r="W57" s="133"/>
      <c r="X57" s="133"/>
      <c r="Y57" s="133"/>
      <c r="Z57" s="281"/>
    </row>
    <row r="58" spans="1:26" ht="15.75" customHeight="1">
      <c r="A58" s="130"/>
      <c r="B58" s="133"/>
      <c r="C58" s="133"/>
      <c r="D58" s="133"/>
      <c r="E58" s="133"/>
      <c r="F58" s="133"/>
      <c r="G58" s="133"/>
      <c r="H58" s="133"/>
      <c r="I58" s="133"/>
      <c r="J58" s="133"/>
      <c r="K58" s="133"/>
      <c r="L58" s="133"/>
      <c r="M58" s="133"/>
      <c r="N58" s="133"/>
      <c r="O58" s="133"/>
      <c r="P58" s="133"/>
      <c r="Q58" s="133"/>
      <c r="R58" s="133"/>
      <c r="S58" s="133"/>
      <c r="T58" s="133"/>
      <c r="U58" s="133"/>
      <c r="V58" s="133"/>
      <c r="W58" s="133"/>
      <c r="X58" s="133"/>
      <c r="Y58" s="133"/>
      <c r="Z58" s="281"/>
    </row>
    <row r="59" spans="1:26" ht="15.75" customHeight="1">
      <c r="A59" s="130"/>
      <c r="B59" s="133"/>
      <c r="C59" s="133"/>
      <c r="D59" s="133"/>
      <c r="E59" s="133"/>
      <c r="F59" s="133"/>
      <c r="G59" s="133"/>
      <c r="H59" s="133"/>
      <c r="I59" s="133"/>
      <c r="J59" s="133"/>
      <c r="K59" s="133"/>
      <c r="L59" s="133"/>
      <c r="M59" s="133"/>
      <c r="N59" s="133"/>
      <c r="O59" s="133"/>
      <c r="P59" s="133"/>
      <c r="Q59" s="133"/>
      <c r="R59" s="133"/>
      <c r="S59" s="133"/>
      <c r="T59" s="133"/>
      <c r="U59" s="133"/>
      <c r="V59" s="133"/>
      <c r="W59" s="133"/>
      <c r="X59" s="133"/>
      <c r="Y59" s="133"/>
      <c r="Z59" s="281"/>
    </row>
    <row r="60" spans="1:26" ht="15.75" customHeight="1">
      <c r="A60" s="270"/>
      <c r="B60" s="271"/>
      <c r="C60" s="271"/>
      <c r="D60" s="271"/>
      <c r="E60" s="271"/>
      <c r="F60" s="271"/>
      <c r="G60" s="271"/>
      <c r="H60" s="271"/>
      <c r="I60" s="271"/>
      <c r="J60" s="271"/>
      <c r="K60" s="271"/>
      <c r="L60" s="271"/>
      <c r="M60" s="271"/>
      <c r="N60" s="271"/>
      <c r="O60" s="271"/>
      <c r="P60" s="271"/>
      <c r="Q60" s="271"/>
      <c r="R60" s="271"/>
      <c r="S60" s="271"/>
      <c r="T60" s="271"/>
      <c r="U60" s="271"/>
      <c r="V60" s="271"/>
      <c r="W60" s="271"/>
      <c r="X60" s="271"/>
      <c r="Y60" s="271"/>
      <c r="Z60" s="272"/>
    </row>
    <row r="61" spans="1:26" ht="15.75" customHeight="1">
      <c r="A61" s="425"/>
      <c r="B61" s="278"/>
      <c r="C61" s="278"/>
      <c r="D61" s="278"/>
      <c r="E61" s="278"/>
      <c r="F61" s="278"/>
      <c r="G61" s="278"/>
      <c r="H61" s="278"/>
      <c r="I61" s="278"/>
      <c r="J61" s="278"/>
      <c r="K61" s="278"/>
      <c r="L61" s="278"/>
      <c r="M61" s="278"/>
      <c r="N61" s="278"/>
      <c r="O61" s="278"/>
      <c r="P61" s="278"/>
      <c r="Q61" s="278"/>
      <c r="R61" s="278"/>
      <c r="S61" s="278"/>
      <c r="T61" s="278"/>
      <c r="U61" s="278"/>
      <c r="V61" s="278"/>
      <c r="W61" s="278"/>
      <c r="X61" s="278"/>
      <c r="Y61" s="278"/>
      <c r="Z61" s="261"/>
    </row>
    <row r="62" spans="1:26" ht="15.75" customHeight="1">
      <c r="A62" s="436" t="s">
        <v>187</v>
      </c>
      <c r="B62" s="129"/>
      <c r="C62" s="129"/>
      <c r="D62" s="129"/>
      <c r="E62" s="129"/>
      <c r="F62" s="129"/>
      <c r="G62" s="129"/>
      <c r="H62" s="129"/>
      <c r="I62" s="129"/>
      <c r="J62" s="129"/>
      <c r="K62" s="129"/>
      <c r="L62" s="129"/>
      <c r="M62" s="129"/>
      <c r="N62" s="129"/>
      <c r="O62" s="129"/>
      <c r="P62" s="129"/>
      <c r="Q62" s="129"/>
      <c r="R62" s="129"/>
      <c r="S62" s="129"/>
      <c r="T62" s="129"/>
      <c r="U62" s="129"/>
      <c r="V62" s="129"/>
      <c r="W62" s="129"/>
      <c r="X62" s="129"/>
      <c r="Y62" s="129"/>
      <c r="Z62" s="269"/>
    </row>
    <row r="63" spans="1:26" ht="15.75" customHeight="1">
      <c r="A63" s="131"/>
      <c r="B63" s="131"/>
      <c r="C63" s="131"/>
      <c r="D63" s="131"/>
      <c r="E63" s="131"/>
      <c r="F63" s="131"/>
      <c r="G63" s="131"/>
      <c r="H63" s="131"/>
      <c r="I63" s="131"/>
      <c r="J63" s="131"/>
      <c r="K63" s="131"/>
      <c r="L63" s="131"/>
      <c r="M63" s="131"/>
      <c r="N63" s="131"/>
      <c r="O63" s="131"/>
      <c r="P63" s="131"/>
      <c r="Q63" s="131"/>
      <c r="R63" s="131"/>
      <c r="S63" s="131"/>
      <c r="T63" s="131"/>
      <c r="U63" s="131"/>
      <c r="V63" s="131"/>
      <c r="W63" s="131"/>
      <c r="X63" s="131"/>
      <c r="Y63" s="131"/>
      <c r="Z63" s="281"/>
    </row>
    <row r="64" spans="1:26" ht="15.75" customHeight="1">
      <c r="A64" s="426" t="s">
        <v>310</v>
      </c>
      <c r="B64" s="426"/>
      <c r="C64" s="426"/>
      <c r="D64" s="426"/>
      <c r="E64" s="426"/>
      <c r="F64" s="426"/>
      <c r="G64" s="426"/>
      <c r="H64" s="426"/>
      <c r="I64" s="426"/>
      <c r="J64" s="426"/>
      <c r="K64" s="426"/>
      <c r="L64" s="426"/>
      <c r="M64" s="426"/>
      <c r="N64" s="426"/>
      <c r="O64" s="426"/>
      <c r="P64" s="426"/>
      <c r="Q64" s="426"/>
      <c r="R64" s="426"/>
      <c r="S64" s="426"/>
      <c r="T64" s="426"/>
      <c r="U64" s="426"/>
      <c r="V64" s="426"/>
      <c r="W64" s="426"/>
      <c r="X64" s="426"/>
      <c r="Y64" s="426"/>
      <c r="Z64" s="426"/>
    </row>
    <row r="65" spans="1:26" ht="15.75" customHeight="1">
      <c r="A65" s="426"/>
      <c r="B65" s="426"/>
      <c r="C65" s="426"/>
      <c r="D65" s="426"/>
      <c r="E65" s="426"/>
      <c r="F65" s="426"/>
      <c r="G65" s="426"/>
      <c r="H65" s="426"/>
      <c r="I65" s="426"/>
      <c r="J65" s="426"/>
      <c r="K65" s="426"/>
      <c r="L65" s="426"/>
      <c r="M65" s="426"/>
      <c r="N65" s="426"/>
      <c r="O65" s="426"/>
      <c r="P65" s="426"/>
      <c r="Q65" s="426"/>
      <c r="R65" s="426"/>
      <c r="S65" s="426"/>
      <c r="T65" s="426"/>
      <c r="U65" s="426"/>
      <c r="V65" s="426"/>
      <c r="W65" s="426"/>
      <c r="X65" s="426"/>
      <c r="Y65" s="426"/>
      <c r="Z65" s="426"/>
    </row>
    <row r="66" spans="1:26" ht="15.75" customHeight="1">
      <c r="A66" s="426"/>
      <c r="B66" s="426"/>
      <c r="C66" s="426"/>
      <c r="D66" s="426"/>
      <c r="E66" s="426"/>
      <c r="F66" s="426"/>
      <c r="G66" s="426"/>
      <c r="H66" s="426"/>
      <c r="I66" s="426"/>
      <c r="J66" s="426"/>
      <c r="K66" s="426"/>
      <c r="L66" s="426"/>
      <c r="M66" s="426"/>
      <c r="N66" s="426"/>
      <c r="O66" s="426"/>
      <c r="P66" s="426"/>
      <c r="Q66" s="426"/>
      <c r="R66" s="426"/>
      <c r="S66" s="426"/>
      <c r="T66" s="426"/>
      <c r="U66" s="426"/>
      <c r="V66" s="426"/>
      <c r="W66" s="426"/>
      <c r="X66" s="426"/>
      <c r="Y66" s="426"/>
      <c r="Z66" s="426"/>
    </row>
    <row r="67" spans="1:26" ht="15.75" customHeight="1">
      <c r="A67" s="241" t="s">
        <v>311</v>
      </c>
      <c r="B67" s="241"/>
      <c r="C67" s="241"/>
      <c r="D67" s="241"/>
      <c r="E67" s="241"/>
      <c r="F67" s="241"/>
      <c r="G67" s="241"/>
      <c r="H67" s="241"/>
      <c r="I67" s="241"/>
      <c r="J67" s="241"/>
      <c r="K67" s="241"/>
      <c r="L67" s="241"/>
      <c r="M67" s="241"/>
      <c r="N67" s="241"/>
      <c r="O67" s="241"/>
      <c r="P67" s="241"/>
      <c r="Q67" s="241"/>
      <c r="R67" s="241"/>
      <c r="S67" s="241"/>
      <c r="T67" s="241"/>
      <c r="U67" s="241"/>
      <c r="V67" s="241"/>
      <c r="W67" s="241"/>
      <c r="X67" s="241"/>
      <c r="Y67" s="241"/>
      <c r="Z67" s="241"/>
    </row>
    <row r="68" spans="1:26" ht="15.75" customHeight="1">
      <c r="A68" s="241"/>
      <c r="B68" s="241"/>
      <c r="C68" s="241"/>
      <c r="D68" s="241"/>
      <c r="E68" s="241"/>
      <c r="F68" s="241"/>
      <c r="G68" s="241"/>
      <c r="H68" s="241"/>
      <c r="I68" s="241"/>
      <c r="J68" s="241"/>
      <c r="K68" s="241"/>
      <c r="L68" s="241"/>
      <c r="M68" s="241"/>
      <c r="N68" s="241"/>
      <c r="O68" s="241"/>
      <c r="P68" s="241"/>
      <c r="Q68" s="241"/>
      <c r="R68" s="241"/>
      <c r="S68" s="241"/>
      <c r="T68" s="241"/>
      <c r="U68" s="241"/>
      <c r="V68" s="241"/>
      <c r="W68" s="241"/>
      <c r="X68" s="241"/>
      <c r="Y68" s="241"/>
      <c r="Z68" s="241"/>
    </row>
    <row r="69" spans="1:26" ht="15.75" customHeight="1">
      <c r="A69" s="241"/>
      <c r="B69" s="241"/>
      <c r="C69" s="241"/>
      <c r="D69" s="241"/>
      <c r="E69" s="241"/>
      <c r="F69" s="241"/>
      <c r="G69" s="241"/>
      <c r="H69" s="241"/>
      <c r="I69" s="241"/>
      <c r="J69" s="241"/>
      <c r="K69" s="241"/>
      <c r="L69" s="241"/>
      <c r="M69" s="241"/>
      <c r="N69" s="241"/>
      <c r="O69" s="241"/>
      <c r="P69" s="241"/>
      <c r="Q69" s="241"/>
      <c r="R69" s="241"/>
      <c r="S69" s="241"/>
      <c r="T69" s="241"/>
      <c r="U69" s="241"/>
      <c r="V69" s="241"/>
      <c r="W69" s="241"/>
      <c r="X69" s="241"/>
      <c r="Y69" s="241"/>
      <c r="Z69" s="241"/>
    </row>
    <row r="70" spans="1:26" ht="15.75" customHeight="1">
      <c r="A70" s="425"/>
      <c r="B70" s="278"/>
      <c r="C70" s="278"/>
      <c r="D70" s="278"/>
      <c r="E70" s="278"/>
      <c r="F70" s="278"/>
      <c r="G70" s="278"/>
      <c r="H70" s="278"/>
      <c r="I70" s="278"/>
      <c r="J70" s="278"/>
      <c r="K70" s="278"/>
      <c r="L70" s="278"/>
      <c r="M70" s="278"/>
      <c r="N70" s="278"/>
      <c r="O70" s="278"/>
      <c r="P70" s="278"/>
      <c r="Q70" s="278"/>
      <c r="R70" s="278"/>
      <c r="S70" s="278"/>
      <c r="T70" s="278"/>
      <c r="U70" s="278"/>
      <c r="V70" s="278"/>
      <c r="W70" s="278"/>
      <c r="X70" s="278"/>
      <c r="Y70" s="278"/>
      <c r="Z70" s="261"/>
    </row>
    <row r="71" spans="1:26" ht="15.75" customHeight="1">
      <c r="A71" s="436" t="s">
        <v>188</v>
      </c>
      <c r="B71" s="129"/>
      <c r="C71" s="129"/>
      <c r="D71" s="129"/>
      <c r="E71" s="129"/>
      <c r="F71" s="129"/>
      <c r="G71" s="129"/>
      <c r="H71" s="129"/>
      <c r="I71" s="129"/>
      <c r="J71" s="129"/>
      <c r="K71" s="129"/>
      <c r="L71" s="129"/>
      <c r="M71" s="129"/>
      <c r="N71" s="129"/>
      <c r="O71" s="129"/>
      <c r="P71" s="129"/>
      <c r="Q71" s="129"/>
      <c r="R71" s="129"/>
      <c r="S71" s="129"/>
      <c r="T71" s="129"/>
      <c r="U71" s="129"/>
      <c r="V71" s="129"/>
      <c r="W71" s="129"/>
      <c r="X71" s="129"/>
      <c r="Y71" s="129"/>
      <c r="Z71" s="269"/>
    </row>
    <row r="72" spans="1:26" ht="15.75" customHeight="1">
      <c r="A72" s="131"/>
      <c r="B72" s="131"/>
      <c r="C72" s="131"/>
      <c r="D72" s="131"/>
      <c r="E72" s="131"/>
      <c r="F72" s="131"/>
      <c r="G72" s="131"/>
      <c r="H72" s="131"/>
      <c r="I72" s="131"/>
      <c r="J72" s="131"/>
      <c r="K72" s="131"/>
      <c r="L72" s="131"/>
      <c r="M72" s="131"/>
      <c r="N72" s="131"/>
      <c r="O72" s="131"/>
      <c r="P72" s="131"/>
      <c r="Q72" s="131"/>
      <c r="R72" s="131"/>
      <c r="S72" s="131"/>
      <c r="T72" s="131"/>
      <c r="U72" s="131"/>
      <c r="V72" s="131"/>
      <c r="W72" s="131"/>
      <c r="X72" s="131"/>
      <c r="Y72" s="131"/>
      <c r="Z72" s="281"/>
    </row>
    <row r="73" spans="1:26" ht="15.75" customHeight="1">
      <c r="A73" s="57"/>
      <c r="B73" s="480" t="s">
        <v>119</v>
      </c>
      <c r="C73" s="278"/>
      <c r="D73" s="278"/>
      <c r="E73" s="278"/>
      <c r="F73" s="261"/>
      <c r="G73" s="480" t="s">
        <v>189</v>
      </c>
      <c r="H73" s="278"/>
      <c r="I73" s="261"/>
      <c r="J73" s="480" t="s">
        <v>190</v>
      </c>
      <c r="K73" s="278"/>
      <c r="L73" s="278"/>
      <c r="M73" s="278"/>
      <c r="N73" s="278"/>
      <c r="O73" s="278"/>
      <c r="P73" s="278"/>
      <c r="Q73" s="278"/>
      <c r="R73" s="278"/>
      <c r="S73" s="278"/>
      <c r="T73" s="278"/>
      <c r="U73" s="278"/>
      <c r="V73" s="278"/>
      <c r="W73" s="278"/>
      <c r="X73" s="278"/>
      <c r="Y73" s="278"/>
      <c r="Z73" s="261"/>
    </row>
    <row r="74" spans="1:26" ht="15.75" customHeight="1">
      <c r="A74" s="57"/>
      <c r="B74" s="49" t="s">
        <v>120</v>
      </c>
      <c r="C74" s="49" t="s">
        <v>355</v>
      </c>
      <c r="D74" s="49" t="s">
        <v>134</v>
      </c>
      <c r="E74" s="457"/>
      <c r="F74" s="58" t="s">
        <v>191</v>
      </c>
      <c r="G74" s="49" t="s">
        <v>133</v>
      </c>
      <c r="H74" s="59" t="s">
        <v>139</v>
      </c>
      <c r="I74" s="60" t="s">
        <v>141</v>
      </c>
      <c r="J74" s="49" t="s">
        <v>104</v>
      </c>
      <c r="K74" s="49" t="s">
        <v>105</v>
      </c>
      <c r="L74" s="49" t="s">
        <v>106</v>
      </c>
      <c r="M74" s="49" t="s">
        <v>107</v>
      </c>
      <c r="N74" s="49" t="s">
        <v>332</v>
      </c>
      <c r="O74" s="61" t="s">
        <v>108</v>
      </c>
      <c r="P74" s="60" t="s">
        <v>109</v>
      </c>
      <c r="Q74" s="62" t="s">
        <v>110</v>
      </c>
      <c r="R74" s="62" t="s">
        <v>111</v>
      </c>
      <c r="S74" s="62" t="s">
        <v>327</v>
      </c>
      <c r="T74" s="62" t="s">
        <v>112</v>
      </c>
      <c r="U74" s="62" t="s">
        <v>113</v>
      </c>
      <c r="V74" s="62" t="s">
        <v>114</v>
      </c>
      <c r="W74" s="62" t="s">
        <v>115</v>
      </c>
      <c r="X74" s="62" t="s">
        <v>116</v>
      </c>
      <c r="Y74" s="62" t="s">
        <v>117</v>
      </c>
      <c r="Z74" s="62" t="s">
        <v>118</v>
      </c>
    </row>
    <row r="75" spans="1:26" ht="15.75" customHeight="1">
      <c r="A75" s="63" t="s">
        <v>249</v>
      </c>
      <c r="B75" s="88">
        <f>E98</f>
        <v>0</v>
      </c>
      <c r="C75" s="88">
        <f>H98</f>
        <v>0</v>
      </c>
      <c r="D75" s="88">
        <f>L98</f>
        <v>0</v>
      </c>
      <c r="E75" s="274"/>
      <c r="F75" s="88">
        <f>J110</f>
        <v>0</v>
      </c>
      <c r="G75" s="87">
        <f>SUM(G138:G339)</f>
        <v>0</v>
      </c>
      <c r="H75" s="87">
        <f>SUM(H138:H339)</f>
        <v>0</v>
      </c>
      <c r="I75" s="87">
        <f>SUM(I138:I339)</f>
        <v>0</v>
      </c>
      <c r="J75" s="86">
        <f t="shared" ref="J75:Z75" si="0">COUNTIF(J138:J339,"x")</f>
        <v>0</v>
      </c>
      <c r="K75" s="86">
        <f t="shared" si="0"/>
        <v>0</v>
      </c>
      <c r="L75" s="86">
        <f t="shared" si="0"/>
        <v>0</v>
      </c>
      <c r="M75" s="86">
        <f t="shared" si="0"/>
        <v>0</v>
      </c>
      <c r="N75" s="86">
        <f t="shared" si="0"/>
        <v>0</v>
      </c>
      <c r="O75" s="86">
        <f t="shared" si="0"/>
        <v>0</v>
      </c>
      <c r="P75" s="86">
        <f t="shared" si="0"/>
        <v>0</v>
      </c>
      <c r="Q75" s="86">
        <f t="shared" si="0"/>
        <v>0</v>
      </c>
      <c r="R75" s="86">
        <f t="shared" si="0"/>
        <v>0</v>
      </c>
      <c r="S75" s="86">
        <f t="shared" si="0"/>
        <v>0</v>
      </c>
      <c r="T75" s="86">
        <f t="shared" si="0"/>
        <v>0</v>
      </c>
      <c r="U75" s="86">
        <f t="shared" si="0"/>
        <v>0</v>
      </c>
      <c r="V75" s="86">
        <f t="shared" si="0"/>
        <v>0</v>
      </c>
      <c r="W75" s="86">
        <f t="shared" si="0"/>
        <v>0</v>
      </c>
      <c r="X75" s="86">
        <f t="shared" si="0"/>
        <v>0</v>
      </c>
      <c r="Y75" s="86">
        <f t="shared" si="0"/>
        <v>0</v>
      </c>
      <c r="Z75" s="86">
        <f t="shared" si="0"/>
        <v>0</v>
      </c>
    </row>
    <row r="76" spans="1:26" ht="15.75" customHeight="1">
      <c r="A76" s="64" t="s">
        <v>351</v>
      </c>
      <c r="B76" s="89">
        <f>B75+July!B76</f>
        <v>0</v>
      </c>
      <c r="C76" s="89">
        <f>C75+July!C76</f>
        <v>0</v>
      </c>
      <c r="D76" s="89">
        <f>D75+July!D76</f>
        <v>0</v>
      </c>
      <c r="E76" s="275"/>
      <c r="F76" s="89">
        <f>F75+July!F76</f>
        <v>0</v>
      </c>
      <c r="G76" s="90">
        <f>G75+July!G76</f>
        <v>0</v>
      </c>
      <c r="H76" s="90">
        <f>H75+July!H76</f>
        <v>0</v>
      </c>
      <c r="I76" s="90">
        <f>I75+July!I76</f>
        <v>0</v>
      </c>
      <c r="J76" s="91">
        <f>J75+July!J76</f>
        <v>0</v>
      </c>
      <c r="K76" s="91">
        <f>K75+July!K76</f>
        <v>0</v>
      </c>
      <c r="L76" s="91">
        <f>L75+July!L76</f>
        <v>0</v>
      </c>
      <c r="M76" s="91">
        <f>M75+July!M76</f>
        <v>0</v>
      </c>
      <c r="N76" s="91">
        <f>N75+July!N76</f>
        <v>0</v>
      </c>
      <c r="O76" s="91">
        <f>O75+July!O76</f>
        <v>0</v>
      </c>
      <c r="P76" s="91">
        <f>P75+July!P76</f>
        <v>0</v>
      </c>
      <c r="Q76" s="91">
        <f>Q75+July!Q76</f>
        <v>0</v>
      </c>
      <c r="R76" s="91">
        <f>R75+July!R76</f>
        <v>0</v>
      </c>
      <c r="S76" s="91">
        <f>S75+July!S76</f>
        <v>0</v>
      </c>
      <c r="T76" s="91">
        <f>T75+July!T76</f>
        <v>0</v>
      </c>
      <c r="U76" s="91">
        <f>U75+July!U76</f>
        <v>0</v>
      </c>
      <c r="V76" s="91">
        <f>V75+July!V76</f>
        <v>0</v>
      </c>
      <c r="W76" s="91">
        <f>W75+July!W76</f>
        <v>0</v>
      </c>
      <c r="X76" s="91">
        <f>X75+July!X76</f>
        <v>0</v>
      </c>
      <c r="Y76" s="91">
        <f>Y75+July!Y76</f>
        <v>0</v>
      </c>
      <c r="Z76" s="91">
        <f>Z75+July!Z76</f>
        <v>0</v>
      </c>
    </row>
    <row r="77" spans="1:26" ht="15.75" customHeight="1">
      <c r="A77" s="421" t="s">
        <v>193</v>
      </c>
      <c r="B77" s="278"/>
      <c r="C77" s="278"/>
      <c r="D77" s="278"/>
      <c r="E77" s="278"/>
      <c r="F77" s="278"/>
      <c r="G77" s="278"/>
      <c r="H77" s="278"/>
      <c r="I77" s="278"/>
      <c r="J77" s="278"/>
      <c r="K77" s="278"/>
      <c r="L77" s="278"/>
      <c r="M77" s="278"/>
      <c r="N77" s="278"/>
      <c r="O77" s="278"/>
      <c r="P77" s="278"/>
      <c r="Q77" s="278"/>
      <c r="R77" s="278"/>
      <c r="S77" s="278"/>
      <c r="T77" s="278"/>
      <c r="U77" s="278"/>
      <c r="V77" s="278"/>
      <c r="W77" s="278"/>
      <c r="X77" s="278"/>
      <c r="Y77" s="278"/>
      <c r="Z77" s="261"/>
    </row>
    <row r="78" spans="1:26" ht="15" customHeight="1">
      <c r="A78" s="461" t="s">
        <v>194</v>
      </c>
      <c r="B78" s="129"/>
      <c r="C78" s="129"/>
      <c r="D78" s="269"/>
      <c r="E78" s="462" t="s">
        <v>195</v>
      </c>
      <c r="F78" s="281"/>
      <c r="G78" s="462" t="s">
        <v>196</v>
      </c>
      <c r="H78" s="281"/>
      <c r="I78" s="464" t="s">
        <v>250</v>
      </c>
      <c r="J78" s="131"/>
      <c r="K78" s="131"/>
      <c r="L78" s="281"/>
      <c r="M78" s="464" t="s">
        <v>198</v>
      </c>
      <c r="N78" s="131"/>
      <c r="O78" s="131"/>
      <c r="P78" s="131"/>
      <c r="Q78" s="131"/>
      <c r="R78" s="281"/>
      <c r="S78" s="462" t="s">
        <v>199</v>
      </c>
      <c r="T78" s="131"/>
      <c r="U78" s="131"/>
      <c r="V78" s="281"/>
      <c r="W78" s="462" t="s">
        <v>200</v>
      </c>
      <c r="X78" s="131"/>
      <c r="Y78" s="131"/>
      <c r="Z78" s="281"/>
    </row>
    <row r="79" spans="1:26" ht="15" customHeight="1">
      <c r="A79" s="270"/>
      <c r="B79" s="271"/>
      <c r="C79" s="271"/>
      <c r="D79" s="272"/>
      <c r="E79" s="270"/>
      <c r="F79" s="272"/>
      <c r="G79" s="270"/>
      <c r="H79" s="272"/>
      <c r="I79" s="270"/>
      <c r="J79" s="271"/>
      <c r="K79" s="271"/>
      <c r="L79" s="272"/>
      <c r="M79" s="270"/>
      <c r="N79" s="271"/>
      <c r="O79" s="271"/>
      <c r="P79" s="271"/>
      <c r="Q79" s="271"/>
      <c r="R79" s="272"/>
      <c r="S79" s="270"/>
      <c r="T79" s="271"/>
      <c r="U79" s="271"/>
      <c r="V79" s="272"/>
      <c r="W79" s="270"/>
      <c r="X79" s="271"/>
      <c r="Y79" s="271"/>
      <c r="Z79" s="272"/>
    </row>
    <row r="80" spans="1:26" ht="15" customHeight="1">
      <c r="A80" s="460" t="str">
        <f>'Club Administration'!A12</f>
        <v>School Name</v>
      </c>
      <c r="B80" s="312"/>
      <c r="C80" s="312"/>
      <c r="D80" s="307"/>
      <c r="E80" s="463">
        <f ca="1">F24</f>
        <v>0</v>
      </c>
      <c r="F80" s="307"/>
      <c r="G80" s="306">
        <f>X98</f>
        <v>0</v>
      </c>
      <c r="H80" s="307"/>
      <c r="I80" s="310">
        <f>G75</f>
        <v>0</v>
      </c>
      <c r="J80" s="312"/>
      <c r="K80" s="312"/>
      <c r="L80" s="307"/>
      <c r="M80" s="310">
        <f>G76</f>
        <v>0</v>
      </c>
      <c r="N80" s="312"/>
      <c r="O80" s="312"/>
      <c r="P80" s="312"/>
      <c r="Q80" s="312"/>
      <c r="R80" s="307"/>
      <c r="S80" s="463">
        <f>T75</f>
        <v>0</v>
      </c>
      <c r="T80" s="312"/>
      <c r="U80" s="312"/>
      <c r="V80" s="307"/>
      <c r="W80" s="463">
        <f>U75</f>
        <v>0</v>
      </c>
      <c r="X80" s="312"/>
      <c r="Y80" s="312"/>
      <c r="Z80" s="307"/>
    </row>
    <row r="81" spans="1:26" ht="15" customHeight="1">
      <c r="A81" s="430"/>
      <c r="B81" s="278"/>
      <c r="C81" s="278"/>
      <c r="D81" s="278"/>
      <c r="E81" s="278"/>
      <c r="F81" s="278"/>
      <c r="G81" s="278"/>
      <c r="H81" s="278"/>
      <c r="I81" s="278"/>
      <c r="J81" s="278"/>
      <c r="K81" s="278"/>
      <c r="L81" s="278"/>
      <c r="M81" s="278"/>
      <c r="N81" s="278"/>
      <c r="O81" s="278"/>
      <c r="P81" s="278"/>
      <c r="Q81" s="278"/>
      <c r="R81" s="278"/>
      <c r="S81" s="278"/>
      <c r="T81" s="278"/>
      <c r="U81" s="278"/>
      <c r="V81" s="278"/>
      <c r="W81" s="278"/>
      <c r="X81" s="278"/>
      <c r="Y81" s="278"/>
      <c r="Z81" s="261"/>
    </row>
    <row r="82" spans="1:26" ht="15" customHeight="1">
      <c r="A82" s="435" t="s">
        <v>201</v>
      </c>
      <c r="B82" s="129"/>
      <c r="C82" s="129"/>
      <c r="D82" s="129"/>
      <c r="E82" s="129"/>
      <c r="F82" s="129"/>
      <c r="G82" s="129"/>
      <c r="H82" s="129"/>
      <c r="I82" s="129"/>
      <c r="J82" s="129"/>
      <c r="K82" s="129"/>
      <c r="L82" s="129"/>
      <c r="M82" s="129"/>
      <c r="N82" s="129"/>
      <c r="O82" s="129"/>
      <c r="P82" s="129"/>
      <c r="Q82" s="129"/>
      <c r="R82" s="129"/>
      <c r="S82" s="129"/>
      <c r="T82" s="129"/>
      <c r="U82" s="129"/>
      <c r="V82" s="129"/>
      <c r="W82" s="129"/>
      <c r="X82" s="129"/>
      <c r="Y82" s="129"/>
      <c r="Z82" s="269"/>
    </row>
    <row r="83" spans="1:26" ht="15" customHeight="1">
      <c r="A83" s="270"/>
      <c r="B83" s="271"/>
      <c r="C83" s="271"/>
      <c r="D83" s="271"/>
      <c r="E83" s="271"/>
      <c r="F83" s="271"/>
      <c r="G83" s="271"/>
      <c r="H83" s="271"/>
      <c r="I83" s="271"/>
      <c r="J83" s="271"/>
      <c r="K83" s="271"/>
      <c r="L83" s="271"/>
      <c r="M83" s="271"/>
      <c r="N83" s="271"/>
      <c r="O83" s="271"/>
      <c r="P83" s="271"/>
      <c r="Q83" s="271"/>
      <c r="R83" s="271"/>
      <c r="S83" s="271"/>
      <c r="T83" s="271"/>
      <c r="U83" s="271"/>
      <c r="V83" s="271"/>
      <c r="W83" s="271"/>
      <c r="X83" s="271"/>
      <c r="Y83" s="271"/>
      <c r="Z83" s="272"/>
    </row>
    <row r="84" spans="1:26" ht="15" customHeight="1">
      <c r="A84" s="431" t="s">
        <v>202</v>
      </c>
      <c r="B84" s="129"/>
      <c r="C84" s="129"/>
      <c r="D84" s="129"/>
      <c r="E84" s="129"/>
      <c r="F84" s="129"/>
      <c r="G84" s="129"/>
      <c r="H84" s="129"/>
      <c r="I84" s="129"/>
      <c r="J84" s="129"/>
      <c r="K84" s="129"/>
      <c r="L84" s="129"/>
      <c r="M84" s="129"/>
      <c r="N84" s="129"/>
      <c r="O84" s="129"/>
      <c r="P84" s="129"/>
      <c r="Q84" s="129"/>
      <c r="R84" s="129"/>
      <c r="S84" s="129"/>
      <c r="T84" s="129"/>
      <c r="U84" s="129"/>
      <c r="V84" s="129"/>
      <c r="W84" s="129"/>
      <c r="X84" s="129"/>
      <c r="Y84" s="129"/>
      <c r="Z84" s="269"/>
    </row>
    <row r="85" spans="1:26" ht="15" customHeight="1">
      <c r="A85" s="170" t="s">
        <v>203</v>
      </c>
      <c r="B85" s="133"/>
      <c r="C85" s="133"/>
      <c r="D85" s="133"/>
      <c r="E85" s="133"/>
      <c r="F85" s="133"/>
      <c r="G85" s="133"/>
      <c r="H85" s="133"/>
      <c r="I85" s="133"/>
      <c r="J85" s="133"/>
      <c r="K85" s="133"/>
      <c r="L85" s="133"/>
      <c r="M85" s="133"/>
      <c r="N85" s="133"/>
      <c r="O85" s="133"/>
      <c r="P85" s="133"/>
      <c r="Q85" s="133"/>
      <c r="R85" s="133"/>
      <c r="S85" s="133"/>
      <c r="T85" s="133"/>
      <c r="U85" s="133"/>
      <c r="V85" s="133"/>
      <c r="W85" s="133"/>
      <c r="X85" s="133"/>
      <c r="Y85" s="133"/>
      <c r="Z85" s="281"/>
    </row>
    <row r="86" spans="1:26" ht="15.75" customHeight="1">
      <c r="A86" s="133"/>
      <c r="B86" s="133"/>
      <c r="C86" s="133"/>
      <c r="D86" s="133"/>
      <c r="E86" s="133"/>
      <c r="F86" s="133"/>
      <c r="G86" s="133"/>
      <c r="H86" s="133"/>
      <c r="I86" s="133"/>
      <c r="J86" s="133"/>
      <c r="K86" s="133"/>
      <c r="L86" s="133"/>
      <c r="M86" s="133"/>
      <c r="N86" s="133"/>
      <c r="O86" s="133"/>
      <c r="P86" s="133"/>
      <c r="Q86" s="133"/>
      <c r="R86" s="133"/>
      <c r="S86" s="133"/>
      <c r="T86" s="133"/>
      <c r="U86" s="133"/>
      <c r="V86" s="133"/>
      <c r="W86" s="133"/>
      <c r="X86" s="133"/>
      <c r="Y86" s="133"/>
      <c r="Z86" s="281"/>
    </row>
    <row r="87" spans="1:26" ht="15" customHeight="1">
      <c r="A87" s="49" t="s">
        <v>204</v>
      </c>
      <c r="B87" s="267" t="s">
        <v>205</v>
      </c>
      <c r="C87" s="278"/>
      <c r="D87" s="261"/>
      <c r="E87" s="267" t="s">
        <v>251</v>
      </c>
      <c r="F87" s="278"/>
      <c r="G87" s="261"/>
      <c r="H87" s="454" t="s">
        <v>356</v>
      </c>
      <c r="I87" s="278"/>
      <c r="J87" s="278"/>
      <c r="K87" s="261"/>
      <c r="L87" s="452" t="s">
        <v>252</v>
      </c>
      <c r="M87" s="278"/>
      <c r="N87" s="278"/>
      <c r="O87" s="278"/>
      <c r="P87" s="278"/>
      <c r="Q87" s="261"/>
      <c r="R87" s="456"/>
      <c r="S87" s="129"/>
      <c r="T87" s="129"/>
      <c r="U87" s="129"/>
      <c r="V87" s="129"/>
      <c r="W87" s="269"/>
      <c r="X87" s="267" t="s">
        <v>131</v>
      </c>
      <c r="Y87" s="278"/>
      <c r="Z87" s="261"/>
    </row>
    <row r="88" spans="1:26" ht="15" customHeight="1">
      <c r="A88" s="65"/>
      <c r="B88" s="427"/>
      <c r="C88" s="278"/>
      <c r="D88" s="261"/>
      <c r="E88" s="277"/>
      <c r="F88" s="278"/>
      <c r="G88" s="261"/>
      <c r="H88" s="423"/>
      <c r="I88" s="278"/>
      <c r="J88" s="278"/>
      <c r="K88" s="261"/>
      <c r="L88" s="453"/>
      <c r="M88" s="278"/>
      <c r="N88" s="278"/>
      <c r="O88" s="278"/>
      <c r="P88" s="278"/>
      <c r="Q88" s="261"/>
      <c r="R88" s="130"/>
      <c r="S88" s="133"/>
      <c r="T88" s="133"/>
      <c r="U88" s="133"/>
      <c r="V88" s="133"/>
      <c r="W88" s="281"/>
      <c r="X88" s="306">
        <f t="shared" ref="X88:X97" si="1">SUM(B88:W88)</f>
        <v>0</v>
      </c>
      <c r="Y88" s="312"/>
      <c r="Z88" s="307"/>
    </row>
    <row r="89" spans="1:26" ht="15.75" customHeight="1">
      <c r="A89" s="54"/>
      <c r="B89" s="265"/>
      <c r="C89" s="278"/>
      <c r="D89" s="261"/>
      <c r="E89" s="265"/>
      <c r="F89" s="278"/>
      <c r="G89" s="261"/>
      <c r="H89" s="429"/>
      <c r="I89" s="278"/>
      <c r="J89" s="278"/>
      <c r="K89" s="261"/>
      <c r="L89" s="429"/>
      <c r="M89" s="278"/>
      <c r="N89" s="278"/>
      <c r="O89" s="278"/>
      <c r="P89" s="278"/>
      <c r="Q89" s="261"/>
      <c r="R89" s="130"/>
      <c r="S89" s="133"/>
      <c r="T89" s="133"/>
      <c r="U89" s="133"/>
      <c r="V89" s="133"/>
      <c r="W89" s="281"/>
      <c r="X89" s="309">
        <f t="shared" si="1"/>
        <v>0</v>
      </c>
      <c r="Y89" s="312"/>
      <c r="Z89" s="307"/>
    </row>
    <row r="90" spans="1:26" ht="15.75" customHeight="1">
      <c r="A90" s="65"/>
      <c r="B90" s="427"/>
      <c r="C90" s="278"/>
      <c r="D90" s="261"/>
      <c r="E90" s="277"/>
      <c r="F90" s="278"/>
      <c r="G90" s="261"/>
      <c r="H90" s="423"/>
      <c r="I90" s="278"/>
      <c r="J90" s="278"/>
      <c r="K90" s="261"/>
      <c r="L90" s="423"/>
      <c r="M90" s="278"/>
      <c r="N90" s="278"/>
      <c r="O90" s="278"/>
      <c r="P90" s="278"/>
      <c r="Q90" s="261"/>
      <c r="R90" s="130"/>
      <c r="S90" s="133"/>
      <c r="T90" s="133"/>
      <c r="U90" s="133"/>
      <c r="V90" s="133"/>
      <c r="W90" s="281"/>
      <c r="X90" s="306">
        <f t="shared" si="1"/>
        <v>0</v>
      </c>
      <c r="Y90" s="312"/>
      <c r="Z90" s="307"/>
    </row>
    <row r="91" spans="1:26" ht="15.75" customHeight="1">
      <c r="A91" s="66"/>
      <c r="B91" s="428"/>
      <c r="C91" s="278"/>
      <c r="D91" s="261"/>
      <c r="E91" s="265"/>
      <c r="F91" s="278"/>
      <c r="G91" s="261"/>
      <c r="H91" s="429"/>
      <c r="I91" s="278"/>
      <c r="J91" s="278"/>
      <c r="K91" s="261"/>
      <c r="L91" s="429"/>
      <c r="M91" s="278"/>
      <c r="N91" s="278"/>
      <c r="O91" s="278"/>
      <c r="P91" s="278"/>
      <c r="Q91" s="261"/>
      <c r="R91" s="130"/>
      <c r="S91" s="133"/>
      <c r="T91" s="133"/>
      <c r="U91" s="133"/>
      <c r="V91" s="133"/>
      <c r="W91" s="281"/>
      <c r="X91" s="309">
        <f t="shared" si="1"/>
        <v>0</v>
      </c>
      <c r="Y91" s="312"/>
      <c r="Z91" s="307"/>
    </row>
    <row r="92" spans="1:26" ht="15" customHeight="1">
      <c r="A92" s="65"/>
      <c r="B92" s="427"/>
      <c r="C92" s="278"/>
      <c r="D92" s="261"/>
      <c r="E92" s="277"/>
      <c r="F92" s="278"/>
      <c r="G92" s="261"/>
      <c r="H92" s="423"/>
      <c r="I92" s="278"/>
      <c r="J92" s="278"/>
      <c r="K92" s="261"/>
      <c r="L92" s="423"/>
      <c r="M92" s="278"/>
      <c r="N92" s="278"/>
      <c r="O92" s="278"/>
      <c r="P92" s="278"/>
      <c r="Q92" s="261"/>
      <c r="R92" s="130"/>
      <c r="S92" s="133"/>
      <c r="T92" s="133"/>
      <c r="U92" s="133"/>
      <c r="V92" s="133"/>
      <c r="W92" s="281"/>
      <c r="X92" s="306">
        <f t="shared" si="1"/>
        <v>0</v>
      </c>
      <c r="Y92" s="312"/>
      <c r="Z92" s="307"/>
    </row>
    <row r="93" spans="1:26" ht="18" customHeight="1">
      <c r="A93" s="66"/>
      <c r="B93" s="428"/>
      <c r="C93" s="278"/>
      <c r="D93" s="261"/>
      <c r="E93" s="265"/>
      <c r="F93" s="278"/>
      <c r="G93" s="261"/>
      <c r="H93" s="429"/>
      <c r="I93" s="278"/>
      <c r="J93" s="278"/>
      <c r="K93" s="261"/>
      <c r="L93" s="429"/>
      <c r="M93" s="278"/>
      <c r="N93" s="278"/>
      <c r="O93" s="278"/>
      <c r="P93" s="278"/>
      <c r="Q93" s="261"/>
      <c r="R93" s="130"/>
      <c r="S93" s="133"/>
      <c r="T93" s="133"/>
      <c r="U93" s="133"/>
      <c r="V93" s="133"/>
      <c r="W93" s="281"/>
      <c r="X93" s="309">
        <f t="shared" si="1"/>
        <v>0</v>
      </c>
      <c r="Y93" s="312"/>
      <c r="Z93" s="307"/>
    </row>
    <row r="94" spans="1:26" ht="15.75" customHeight="1">
      <c r="A94" s="65"/>
      <c r="B94" s="427"/>
      <c r="C94" s="278"/>
      <c r="D94" s="261"/>
      <c r="E94" s="277"/>
      <c r="F94" s="278"/>
      <c r="G94" s="261"/>
      <c r="H94" s="423"/>
      <c r="I94" s="278"/>
      <c r="J94" s="278"/>
      <c r="K94" s="261"/>
      <c r="L94" s="423"/>
      <c r="M94" s="278"/>
      <c r="N94" s="278"/>
      <c r="O94" s="278"/>
      <c r="P94" s="278"/>
      <c r="Q94" s="261"/>
      <c r="R94" s="130"/>
      <c r="S94" s="133"/>
      <c r="T94" s="133"/>
      <c r="U94" s="133"/>
      <c r="V94" s="133"/>
      <c r="W94" s="281"/>
      <c r="X94" s="306">
        <f t="shared" si="1"/>
        <v>0</v>
      </c>
      <c r="Y94" s="312"/>
      <c r="Z94" s="307"/>
    </row>
    <row r="95" spans="1:26" ht="15.75" customHeight="1">
      <c r="A95" s="66"/>
      <c r="B95" s="428"/>
      <c r="C95" s="278"/>
      <c r="D95" s="261"/>
      <c r="E95" s="265"/>
      <c r="F95" s="278"/>
      <c r="G95" s="261"/>
      <c r="H95" s="429"/>
      <c r="I95" s="278"/>
      <c r="J95" s="278"/>
      <c r="K95" s="261"/>
      <c r="L95" s="429"/>
      <c r="M95" s="278"/>
      <c r="N95" s="278"/>
      <c r="O95" s="278"/>
      <c r="P95" s="278"/>
      <c r="Q95" s="261"/>
      <c r="R95" s="130"/>
      <c r="S95" s="133"/>
      <c r="T95" s="133"/>
      <c r="U95" s="133"/>
      <c r="V95" s="133"/>
      <c r="W95" s="281"/>
      <c r="X95" s="309">
        <f t="shared" si="1"/>
        <v>0</v>
      </c>
      <c r="Y95" s="312"/>
      <c r="Z95" s="307"/>
    </row>
    <row r="96" spans="1:26" ht="15.75" customHeight="1">
      <c r="A96" s="65"/>
      <c r="B96" s="427"/>
      <c r="C96" s="278"/>
      <c r="D96" s="261"/>
      <c r="E96" s="277"/>
      <c r="F96" s="278"/>
      <c r="G96" s="261"/>
      <c r="H96" s="423"/>
      <c r="I96" s="278"/>
      <c r="J96" s="278"/>
      <c r="K96" s="261"/>
      <c r="L96" s="423"/>
      <c r="M96" s="278"/>
      <c r="N96" s="278"/>
      <c r="O96" s="278"/>
      <c r="P96" s="278"/>
      <c r="Q96" s="261"/>
      <c r="R96" s="130"/>
      <c r="S96" s="133"/>
      <c r="T96" s="133"/>
      <c r="U96" s="133"/>
      <c r="V96" s="133"/>
      <c r="W96" s="281"/>
      <c r="X96" s="306">
        <f t="shared" si="1"/>
        <v>0</v>
      </c>
      <c r="Y96" s="312"/>
      <c r="Z96" s="307"/>
    </row>
    <row r="97" spans="1:26" ht="15.75" customHeight="1">
      <c r="A97" s="66"/>
      <c r="B97" s="428"/>
      <c r="C97" s="278"/>
      <c r="D97" s="261"/>
      <c r="E97" s="265"/>
      <c r="F97" s="278"/>
      <c r="G97" s="261"/>
      <c r="H97" s="429"/>
      <c r="I97" s="278"/>
      <c r="J97" s="278"/>
      <c r="K97" s="261"/>
      <c r="L97" s="429"/>
      <c r="M97" s="278"/>
      <c r="N97" s="278"/>
      <c r="O97" s="278"/>
      <c r="P97" s="278"/>
      <c r="Q97" s="261"/>
      <c r="R97" s="130"/>
      <c r="S97" s="133"/>
      <c r="T97" s="133"/>
      <c r="U97" s="133"/>
      <c r="V97" s="133"/>
      <c r="W97" s="281"/>
      <c r="X97" s="309">
        <f t="shared" si="1"/>
        <v>0</v>
      </c>
      <c r="Y97" s="312"/>
      <c r="Z97" s="307"/>
    </row>
    <row r="98" spans="1:26" ht="15" customHeight="1">
      <c r="A98" s="305" t="s">
        <v>208</v>
      </c>
      <c r="B98" s="278"/>
      <c r="C98" s="278"/>
      <c r="D98" s="278"/>
      <c r="E98" s="451">
        <f>SUM(E88:G97)</f>
        <v>0</v>
      </c>
      <c r="F98" s="312"/>
      <c r="G98" s="307"/>
      <c r="H98" s="306">
        <f>SUM(H88:K97)</f>
        <v>0</v>
      </c>
      <c r="I98" s="312"/>
      <c r="J98" s="312"/>
      <c r="K98" s="307"/>
      <c r="L98" s="306">
        <f>SUM(L88:Q97)</f>
        <v>0</v>
      </c>
      <c r="M98" s="312"/>
      <c r="N98" s="312"/>
      <c r="O98" s="312"/>
      <c r="P98" s="312"/>
      <c r="Q98" s="307"/>
      <c r="R98" s="130"/>
      <c r="S98" s="133"/>
      <c r="T98" s="133"/>
      <c r="U98" s="133"/>
      <c r="V98" s="133"/>
      <c r="W98" s="281"/>
      <c r="X98" s="306">
        <f>SUM(E98:W98)</f>
        <v>0</v>
      </c>
      <c r="Y98" s="312"/>
      <c r="Z98" s="307"/>
    </row>
    <row r="99" spans="1:26" ht="15" customHeight="1">
      <c r="A99" s="305" t="s">
        <v>350</v>
      </c>
      <c r="B99" s="278"/>
      <c r="C99" s="278"/>
      <c r="D99" s="278"/>
      <c r="E99" s="455">
        <f>E98+July!E99</f>
        <v>0</v>
      </c>
      <c r="F99" s="312"/>
      <c r="G99" s="307"/>
      <c r="H99" s="309">
        <f>H98+July!H99</f>
        <v>0</v>
      </c>
      <c r="I99" s="312"/>
      <c r="J99" s="312"/>
      <c r="K99" s="307"/>
      <c r="L99" s="309">
        <f>L98+July!L99</f>
        <v>0</v>
      </c>
      <c r="M99" s="312"/>
      <c r="N99" s="312"/>
      <c r="O99" s="312"/>
      <c r="P99" s="312"/>
      <c r="Q99" s="307"/>
      <c r="R99" s="270"/>
      <c r="S99" s="271"/>
      <c r="T99" s="271"/>
      <c r="U99" s="271"/>
      <c r="V99" s="271"/>
      <c r="W99" s="272"/>
      <c r="X99" s="309">
        <f>SUM(E99:W99)</f>
        <v>0</v>
      </c>
      <c r="Y99" s="312"/>
      <c r="Z99" s="307"/>
    </row>
    <row r="100" spans="1:26" ht="18" customHeight="1">
      <c r="A100" s="430"/>
      <c r="B100" s="278"/>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61"/>
    </row>
    <row r="101" spans="1:26" ht="18" customHeight="1">
      <c r="A101" s="431" t="s">
        <v>209</v>
      </c>
      <c r="B101" s="129"/>
      <c r="C101" s="129"/>
      <c r="D101" s="129"/>
      <c r="E101" s="129"/>
      <c r="F101" s="129"/>
      <c r="G101" s="129"/>
      <c r="H101" s="129"/>
      <c r="I101" s="129"/>
      <c r="J101" s="129"/>
      <c r="K101" s="129"/>
      <c r="L101" s="129"/>
      <c r="M101" s="129"/>
      <c r="N101" s="129"/>
      <c r="O101" s="129"/>
      <c r="P101" s="129"/>
      <c r="Q101" s="129"/>
      <c r="R101" s="129"/>
      <c r="S101" s="129"/>
      <c r="T101" s="129"/>
      <c r="U101" s="129"/>
      <c r="V101" s="129"/>
      <c r="W101" s="129"/>
      <c r="X101" s="129"/>
      <c r="Y101" s="129"/>
      <c r="Z101" s="269"/>
    </row>
    <row r="102" spans="1:26" ht="18" customHeight="1">
      <c r="A102" s="170" t="s">
        <v>210</v>
      </c>
      <c r="B102" s="133"/>
      <c r="C102" s="133"/>
      <c r="D102" s="133"/>
      <c r="E102" s="133"/>
      <c r="F102" s="133"/>
      <c r="G102" s="133"/>
      <c r="H102" s="133"/>
      <c r="I102" s="133"/>
      <c r="J102" s="133"/>
      <c r="K102" s="133"/>
      <c r="L102" s="133"/>
      <c r="M102" s="133"/>
      <c r="N102" s="133"/>
      <c r="O102" s="133"/>
      <c r="P102" s="133"/>
      <c r="Q102" s="133"/>
      <c r="R102" s="133"/>
      <c r="S102" s="133"/>
      <c r="T102" s="133"/>
      <c r="U102" s="133"/>
      <c r="V102" s="133"/>
      <c r="W102" s="133"/>
      <c r="X102" s="133"/>
      <c r="Y102" s="133"/>
      <c r="Z102" s="281"/>
    </row>
    <row r="103" spans="1:26" ht="15.75" customHeight="1">
      <c r="A103" s="133"/>
      <c r="B103" s="133"/>
      <c r="C103" s="133"/>
      <c r="D103" s="133"/>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281"/>
    </row>
    <row r="104" spans="1:26" ht="15.75" customHeight="1">
      <c r="A104" s="267" t="s">
        <v>204</v>
      </c>
      <c r="B104" s="261"/>
      <c r="C104" s="267" t="s">
        <v>205</v>
      </c>
      <c r="D104" s="278"/>
      <c r="E104" s="261"/>
      <c r="F104" s="267" t="s">
        <v>211</v>
      </c>
      <c r="G104" s="278"/>
      <c r="H104" s="278"/>
      <c r="I104" s="261"/>
      <c r="J104" s="267" t="s">
        <v>212</v>
      </c>
      <c r="K104" s="278"/>
      <c r="L104" s="278"/>
      <c r="M104" s="278"/>
      <c r="N104" s="278"/>
      <c r="O104" s="278"/>
      <c r="P104" s="278"/>
      <c r="Q104" s="278"/>
      <c r="R104" s="278"/>
      <c r="S104" s="278"/>
      <c r="T104" s="278"/>
      <c r="U104" s="278"/>
      <c r="V104" s="278"/>
      <c r="W104" s="278"/>
      <c r="X104" s="278"/>
      <c r="Y104" s="278"/>
      <c r="Z104" s="261"/>
    </row>
    <row r="105" spans="1:26" ht="15.75" customHeight="1">
      <c r="A105" s="427"/>
      <c r="B105" s="261"/>
      <c r="C105" s="277"/>
      <c r="D105" s="278"/>
      <c r="E105" s="261"/>
      <c r="F105" s="277"/>
      <c r="G105" s="278"/>
      <c r="H105" s="278"/>
      <c r="I105" s="261"/>
      <c r="J105" s="423"/>
      <c r="K105" s="278"/>
      <c r="L105" s="278"/>
      <c r="M105" s="278"/>
      <c r="N105" s="278"/>
      <c r="O105" s="278"/>
      <c r="P105" s="278"/>
      <c r="Q105" s="278"/>
      <c r="R105" s="278"/>
      <c r="S105" s="278"/>
      <c r="T105" s="278"/>
      <c r="U105" s="278"/>
      <c r="V105" s="278"/>
      <c r="W105" s="278"/>
      <c r="X105" s="278"/>
      <c r="Y105" s="278"/>
      <c r="Z105" s="261"/>
    </row>
    <row r="106" spans="1:26" ht="15.75" customHeight="1">
      <c r="A106" s="428"/>
      <c r="B106" s="261"/>
      <c r="C106" s="265"/>
      <c r="D106" s="278"/>
      <c r="E106" s="261"/>
      <c r="F106" s="265"/>
      <c r="G106" s="278"/>
      <c r="H106" s="278"/>
      <c r="I106" s="261"/>
      <c r="J106" s="429"/>
      <c r="K106" s="278"/>
      <c r="L106" s="278"/>
      <c r="M106" s="278"/>
      <c r="N106" s="278"/>
      <c r="O106" s="278"/>
      <c r="P106" s="278"/>
      <c r="Q106" s="278"/>
      <c r="R106" s="278"/>
      <c r="S106" s="278"/>
      <c r="T106" s="278"/>
      <c r="U106" s="278"/>
      <c r="V106" s="278"/>
      <c r="W106" s="278"/>
      <c r="X106" s="278"/>
      <c r="Y106" s="278"/>
      <c r="Z106" s="261"/>
    </row>
    <row r="107" spans="1:26" ht="15.75" customHeight="1">
      <c r="A107" s="427"/>
      <c r="B107" s="261"/>
      <c r="C107" s="277"/>
      <c r="D107" s="278"/>
      <c r="E107" s="261"/>
      <c r="F107" s="277"/>
      <c r="G107" s="278"/>
      <c r="H107" s="278"/>
      <c r="I107" s="261"/>
      <c r="J107" s="423"/>
      <c r="K107" s="278"/>
      <c r="L107" s="278"/>
      <c r="M107" s="278"/>
      <c r="N107" s="278"/>
      <c r="O107" s="278"/>
      <c r="P107" s="278"/>
      <c r="Q107" s="278"/>
      <c r="R107" s="278"/>
      <c r="S107" s="278"/>
      <c r="T107" s="278"/>
      <c r="U107" s="278"/>
      <c r="V107" s="278"/>
      <c r="W107" s="278"/>
      <c r="X107" s="278"/>
      <c r="Y107" s="278"/>
      <c r="Z107" s="261"/>
    </row>
    <row r="108" spans="1:26" ht="15.75" customHeight="1">
      <c r="A108" s="428"/>
      <c r="B108" s="261"/>
      <c r="C108" s="265"/>
      <c r="D108" s="278"/>
      <c r="E108" s="261"/>
      <c r="F108" s="265"/>
      <c r="G108" s="278"/>
      <c r="H108" s="278"/>
      <c r="I108" s="261"/>
      <c r="J108" s="429"/>
      <c r="K108" s="278"/>
      <c r="L108" s="278"/>
      <c r="M108" s="278"/>
      <c r="N108" s="278"/>
      <c r="O108" s="278"/>
      <c r="P108" s="278"/>
      <c r="Q108" s="278"/>
      <c r="R108" s="278"/>
      <c r="S108" s="278"/>
      <c r="T108" s="278"/>
      <c r="U108" s="278"/>
      <c r="V108" s="278"/>
      <c r="W108" s="278"/>
      <c r="X108" s="278"/>
      <c r="Y108" s="278"/>
      <c r="Z108" s="261"/>
    </row>
    <row r="109" spans="1:26" ht="15.75" customHeight="1">
      <c r="A109" s="427"/>
      <c r="B109" s="261"/>
      <c r="C109" s="277"/>
      <c r="D109" s="278"/>
      <c r="E109" s="261"/>
      <c r="F109" s="277"/>
      <c r="G109" s="278"/>
      <c r="H109" s="278"/>
      <c r="I109" s="261"/>
      <c r="J109" s="423"/>
      <c r="K109" s="278"/>
      <c r="L109" s="278"/>
      <c r="M109" s="278"/>
      <c r="N109" s="278"/>
      <c r="O109" s="278"/>
      <c r="P109" s="278"/>
      <c r="Q109" s="278"/>
      <c r="R109" s="278"/>
      <c r="S109" s="278"/>
      <c r="T109" s="278"/>
      <c r="U109" s="278"/>
      <c r="V109" s="278"/>
      <c r="W109" s="278"/>
      <c r="X109" s="278"/>
      <c r="Y109" s="278"/>
      <c r="Z109" s="261"/>
    </row>
    <row r="110" spans="1:26" ht="15.75" customHeight="1">
      <c r="A110" s="305" t="s">
        <v>213</v>
      </c>
      <c r="B110" s="278"/>
      <c r="C110" s="278"/>
      <c r="D110" s="278"/>
      <c r="E110" s="278"/>
      <c r="F110" s="278"/>
      <c r="G110" s="278"/>
      <c r="H110" s="278"/>
      <c r="I110" s="261"/>
      <c r="J110" s="309">
        <f>SUM(J105:Z109)</f>
        <v>0</v>
      </c>
      <c r="K110" s="312"/>
      <c r="L110" s="312"/>
      <c r="M110" s="312"/>
      <c r="N110" s="312"/>
      <c r="O110" s="312"/>
      <c r="P110" s="312"/>
      <c r="Q110" s="312"/>
      <c r="R110" s="312"/>
      <c r="S110" s="312"/>
      <c r="T110" s="312"/>
      <c r="U110" s="312"/>
      <c r="V110" s="312"/>
      <c r="W110" s="312"/>
      <c r="X110" s="312"/>
      <c r="Y110" s="312"/>
      <c r="Z110" s="307"/>
    </row>
    <row r="111" spans="1:26" ht="15.75" customHeight="1">
      <c r="A111" s="305" t="s">
        <v>349</v>
      </c>
      <c r="B111" s="278"/>
      <c r="C111" s="278"/>
      <c r="D111" s="278"/>
      <c r="E111" s="278"/>
      <c r="F111" s="278"/>
      <c r="G111" s="278"/>
      <c r="H111" s="278"/>
      <c r="I111" s="261"/>
      <c r="J111" s="306">
        <f>J110+July!J111</f>
        <v>0</v>
      </c>
      <c r="K111" s="312"/>
      <c r="L111" s="312"/>
      <c r="M111" s="312"/>
      <c r="N111" s="312"/>
      <c r="O111" s="312"/>
      <c r="P111" s="312"/>
      <c r="Q111" s="312"/>
      <c r="R111" s="312"/>
      <c r="S111" s="312"/>
      <c r="T111" s="312"/>
      <c r="U111" s="312"/>
      <c r="V111" s="312"/>
      <c r="W111" s="312"/>
      <c r="X111" s="312"/>
      <c r="Y111" s="312"/>
      <c r="Z111" s="307"/>
    </row>
    <row r="112" spans="1:26" ht="15.75" customHeight="1">
      <c r="A112" s="482"/>
      <c r="B112" s="131"/>
      <c r="C112" s="131"/>
      <c r="D112" s="131"/>
      <c r="E112" s="131"/>
      <c r="F112" s="131"/>
      <c r="G112" s="131"/>
      <c r="H112" s="131"/>
      <c r="I112" s="131"/>
      <c r="J112" s="131"/>
      <c r="K112" s="131"/>
      <c r="L112" s="131"/>
      <c r="M112" s="131"/>
      <c r="N112" s="131"/>
      <c r="O112" s="131"/>
      <c r="P112" s="131"/>
      <c r="Q112" s="131"/>
      <c r="R112" s="131"/>
      <c r="S112" s="131"/>
      <c r="T112" s="131"/>
      <c r="U112" s="131"/>
      <c r="V112" s="131"/>
      <c r="W112" s="131"/>
      <c r="X112" s="131"/>
      <c r="Y112" s="131"/>
      <c r="Z112" s="281"/>
    </row>
    <row r="113" spans="1:26" ht="15.75" customHeight="1">
      <c r="A113" s="421" t="s">
        <v>214</v>
      </c>
      <c r="B113" s="278"/>
      <c r="C113" s="278"/>
      <c r="D113" s="278"/>
      <c r="E113" s="278"/>
      <c r="F113" s="278"/>
      <c r="G113" s="278"/>
      <c r="H113" s="278"/>
      <c r="I113" s="278"/>
      <c r="J113" s="278"/>
      <c r="K113" s="278"/>
      <c r="L113" s="278"/>
      <c r="M113" s="278"/>
      <c r="N113" s="278"/>
      <c r="O113" s="278"/>
      <c r="P113" s="278"/>
      <c r="Q113" s="278"/>
      <c r="R113" s="278"/>
      <c r="S113" s="278"/>
      <c r="T113" s="278"/>
      <c r="U113" s="278"/>
      <c r="V113" s="278"/>
      <c r="W113" s="278"/>
      <c r="X113" s="278"/>
      <c r="Y113" s="278"/>
      <c r="Z113" s="261"/>
    </row>
    <row r="114" spans="1:26" ht="15.75" customHeight="1">
      <c r="A114" s="422" t="s">
        <v>215</v>
      </c>
      <c r="B114" s="129"/>
      <c r="C114" s="129"/>
      <c r="D114" s="129"/>
      <c r="E114" s="129"/>
      <c r="F114" s="129"/>
      <c r="G114" s="129"/>
      <c r="H114" s="129"/>
      <c r="I114" s="129"/>
      <c r="J114" s="129"/>
      <c r="K114" s="129"/>
      <c r="L114" s="129"/>
      <c r="M114" s="129"/>
      <c r="N114" s="129"/>
      <c r="O114" s="129"/>
      <c r="P114" s="129"/>
      <c r="Q114" s="129"/>
      <c r="R114" s="129"/>
      <c r="S114" s="129"/>
      <c r="T114" s="129"/>
      <c r="U114" s="129"/>
      <c r="V114" s="129"/>
      <c r="W114" s="129"/>
      <c r="X114" s="129"/>
      <c r="Y114" s="129"/>
      <c r="Z114" s="269"/>
    </row>
    <row r="115" spans="1:26" ht="15.75" customHeight="1">
      <c r="A115" s="270"/>
      <c r="B115" s="271"/>
      <c r="C115" s="271"/>
      <c r="D115" s="271"/>
      <c r="E115" s="271"/>
      <c r="F115" s="271"/>
      <c r="G115" s="271"/>
      <c r="H115" s="271"/>
      <c r="I115" s="271"/>
      <c r="J115" s="271"/>
      <c r="K115" s="271"/>
      <c r="L115" s="271"/>
      <c r="M115" s="271"/>
      <c r="N115" s="271"/>
      <c r="O115" s="271"/>
      <c r="P115" s="271"/>
      <c r="Q115" s="271"/>
      <c r="R115" s="271"/>
      <c r="S115" s="271"/>
      <c r="T115" s="271"/>
      <c r="U115" s="271"/>
      <c r="V115" s="271"/>
      <c r="W115" s="271"/>
      <c r="X115" s="271"/>
      <c r="Y115" s="271"/>
      <c r="Z115" s="272"/>
    </row>
    <row r="116" spans="1:26" ht="15.75" customHeight="1">
      <c r="A116" s="267" t="s">
        <v>204</v>
      </c>
      <c r="B116" s="261"/>
      <c r="C116" s="267" t="s">
        <v>216</v>
      </c>
      <c r="D116" s="278"/>
      <c r="E116" s="278"/>
      <c r="F116" s="278"/>
      <c r="G116" s="278"/>
      <c r="H116" s="278"/>
      <c r="I116" s="261"/>
      <c r="J116" s="267" t="s">
        <v>217</v>
      </c>
      <c r="K116" s="278"/>
      <c r="L116" s="278"/>
      <c r="M116" s="278"/>
      <c r="N116" s="278"/>
      <c r="O116" s="278"/>
      <c r="P116" s="278"/>
      <c r="Q116" s="278"/>
      <c r="R116" s="278"/>
      <c r="S116" s="278"/>
      <c r="T116" s="278"/>
      <c r="U116" s="278"/>
      <c r="V116" s="278"/>
      <c r="W116" s="278"/>
      <c r="X116" s="278"/>
      <c r="Y116" s="278"/>
      <c r="Z116" s="261"/>
    </row>
    <row r="117" spans="1:26" ht="18" customHeight="1">
      <c r="A117" s="427"/>
      <c r="B117" s="261"/>
      <c r="C117" s="277"/>
      <c r="D117" s="278"/>
      <c r="E117" s="278"/>
      <c r="F117" s="278"/>
      <c r="G117" s="278"/>
      <c r="H117" s="278"/>
      <c r="I117" s="261"/>
      <c r="J117" s="423"/>
      <c r="K117" s="278"/>
      <c r="L117" s="278"/>
      <c r="M117" s="278"/>
      <c r="N117" s="278"/>
      <c r="O117" s="278"/>
      <c r="P117" s="278"/>
      <c r="Q117" s="278"/>
      <c r="R117" s="278"/>
      <c r="S117" s="278"/>
      <c r="T117" s="278"/>
      <c r="U117" s="278"/>
      <c r="V117" s="278"/>
      <c r="W117" s="278"/>
      <c r="X117" s="278"/>
      <c r="Y117" s="278"/>
      <c r="Z117" s="261"/>
    </row>
    <row r="118" spans="1:26" ht="15.75" customHeight="1">
      <c r="A118" s="265"/>
      <c r="B118" s="261"/>
      <c r="C118" s="265"/>
      <c r="D118" s="278"/>
      <c r="E118" s="278"/>
      <c r="F118" s="278"/>
      <c r="G118" s="278"/>
      <c r="H118" s="278"/>
      <c r="I118" s="261"/>
      <c r="J118" s="429"/>
      <c r="K118" s="278"/>
      <c r="L118" s="278"/>
      <c r="M118" s="278"/>
      <c r="N118" s="278"/>
      <c r="O118" s="278"/>
      <c r="P118" s="278"/>
      <c r="Q118" s="278"/>
      <c r="R118" s="278"/>
      <c r="S118" s="278"/>
      <c r="T118" s="278"/>
      <c r="U118" s="278"/>
      <c r="V118" s="278"/>
      <c r="W118" s="278"/>
      <c r="X118" s="278"/>
      <c r="Y118" s="278"/>
      <c r="Z118" s="261"/>
    </row>
    <row r="119" spans="1:26" ht="15.75" customHeight="1">
      <c r="A119" s="427"/>
      <c r="B119" s="261"/>
      <c r="C119" s="277"/>
      <c r="D119" s="278"/>
      <c r="E119" s="278"/>
      <c r="F119" s="278"/>
      <c r="G119" s="278"/>
      <c r="H119" s="278"/>
      <c r="I119" s="261"/>
      <c r="J119" s="423"/>
      <c r="K119" s="278"/>
      <c r="L119" s="278"/>
      <c r="M119" s="278"/>
      <c r="N119" s="278"/>
      <c r="O119" s="278"/>
      <c r="P119" s="278"/>
      <c r="Q119" s="278"/>
      <c r="R119" s="278"/>
      <c r="S119" s="278"/>
      <c r="T119" s="278"/>
      <c r="U119" s="278"/>
      <c r="V119" s="278"/>
      <c r="W119" s="278"/>
      <c r="X119" s="278"/>
      <c r="Y119" s="278"/>
      <c r="Z119" s="261"/>
    </row>
    <row r="120" spans="1:26" ht="15.75" customHeight="1">
      <c r="A120" s="428"/>
      <c r="B120" s="261"/>
      <c r="C120" s="265"/>
      <c r="D120" s="278"/>
      <c r="E120" s="278"/>
      <c r="F120" s="278"/>
      <c r="G120" s="278"/>
      <c r="H120" s="278"/>
      <c r="I120" s="261"/>
      <c r="J120" s="429"/>
      <c r="K120" s="278"/>
      <c r="L120" s="278"/>
      <c r="M120" s="278"/>
      <c r="N120" s="278"/>
      <c r="O120" s="278"/>
      <c r="P120" s="278"/>
      <c r="Q120" s="278"/>
      <c r="R120" s="278"/>
      <c r="S120" s="278"/>
      <c r="T120" s="278"/>
      <c r="U120" s="278"/>
      <c r="V120" s="278"/>
      <c r="W120" s="278"/>
      <c r="X120" s="278"/>
      <c r="Y120" s="278"/>
      <c r="Z120" s="261"/>
    </row>
    <row r="121" spans="1:26" ht="15.75" customHeight="1">
      <c r="A121" s="427"/>
      <c r="B121" s="261"/>
      <c r="C121" s="277"/>
      <c r="D121" s="278"/>
      <c r="E121" s="278"/>
      <c r="F121" s="278"/>
      <c r="G121" s="278"/>
      <c r="H121" s="278"/>
      <c r="I121" s="261"/>
      <c r="J121" s="423"/>
      <c r="K121" s="278"/>
      <c r="L121" s="278"/>
      <c r="M121" s="278"/>
      <c r="N121" s="278"/>
      <c r="O121" s="278"/>
      <c r="P121" s="278"/>
      <c r="Q121" s="278"/>
      <c r="R121" s="278"/>
      <c r="S121" s="278"/>
      <c r="T121" s="278"/>
      <c r="U121" s="278"/>
      <c r="V121" s="278"/>
      <c r="W121" s="278"/>
      <c r="X121" s="278"/>
      <c r="Y121" s="278"/>
      <c r="Z121" s="261"/>
    </row>
    <row r="122" spans="1:26" ht="15.75" customHeight="1">
      <c r="A122" s="428"/>
      <c r="B122" s="261"/>
      <c r="C122" s="265"/>
      <c r="D122" s="278"/>
      <c r="E122" s="278"/>
      <c r="F122" s="278"/>
      <c r="G122" s="278"/>
      <c r="H122" s="278"/>
      <c r="I122" s="261"/>
      <c r="J122" s="429"/>
      <c r="K122" s="278"/>
      <c r="L122" s="278"/>
      <c r="M122" s="278"/>
      <c r="N122" s="278"/>
      <c r="O122" s="278"/>
      <c r="P122" s="278"/>
      <c r="Q122" s="278"/>
      <c r="R122" s="278"/>
      <c r="S122" s="278"/>
      <c r="T122" s="278"/>
      <c r="U122" s="278"/>
      <c r="V122" s="278"/>
      <c r="W122" s="278"/>
      <c r="X122" s="278"/>
      <c r="Y122" s="278"/>
      <c r="Z122" s="261"/>
    </row>
    <row r="123" spans="1:26" ht="15.75" customHeight="1">
      <c r="A123" s="427"/>
      <c r="B123" s="261"/>
      <c r="C123" s="277"/>
      <c r="D123" s="278"/>
      <c r="E123" s="278"/>
      <c r="F123" s="278"/>
      <c r="G123" s="278"/>
      <c r="H123" s="278"/>
      <c r="I123" s="261"/>
      <c r="J123" s="423"/>
      <c r="K123" s="278"/>
      <c r="L123" s="278"/>
      <c r="M123" s="278"/>
      <c r="N123" s="278"/>
      <c r="O123" s="278"/>
      <c r="P123" s="278"/>
      <c r="Q123" s="278"/>
      <c r="R123" s="278"/>
      <c r="S123" s="278"/>
      <c r="T123" s="278"/>
      <c r="U123" s="278"/>
      <c r="V123" s="278"/>
      <c r="W123" s="278"/>
      <c r="X123" s="278"/>
      <c r="Y123" s="278"/>
      <c r="Z123" s="261"/>
    </row>
    <row r="124" spans="1:26" ht="15.75" customHeight="1">
      <c r="A124" s="428"/>
      <c r="B124" s="261"/>
      <c r="C124" s="265"/>
      <c r="D124" s="278"/>
      <c r="E124" s="278"/>
      <c r="F124" s="278"/>
      <c r="G124" s="278"/>
      <c r="H124" s="278"/>
      <c r="I124" s="261"/>
      <c r="J124" s="429"/>
      <c r="K124" s="278"/>
      <c r="L124" s="278"/>
      <c r="M124" s="278"/>
      <c r="N124" s="278"/>
      <c r="O124" s="278"/>
      <c r="P124" s="278"/>
      <c r="Q124" s="278"/>
      <c r="R124" s="278"/>
      <c r="S124" s="278"/>
      <c r="T124" s="278"/>
      <c r="U124" s="278"/>
      <c r="V124" s="278"/>
      <c r="W124" s="278"/>
      <c r="X124" s="278"/>
      <c r="Y124" s="278"/>
      <c r="Z124" s="261"/>
    </row>
    <row r="125" spans="1:26" ht="15.75" customHeight="1">
      <c r="A125" s="427"/>
      <c r="B125" s="261"/>
      <c r="C125" s="277"/>
      <c r="D125" s="278"/>
      <c r="E125" s="278"/>
      <c r="F125" s="278"/>
      <c r="G125" s="278"/>
      <c r="H125" s="278"/>
      <c r="I125" s="261"/>
      <c r="J125" s="423"/>
      <c r="K125" s="278"/>
      <c r="L125" s="278"/>
      <c r="M125" s="278"/>
      <c r="N125" s="278"/>
      <c r="O125" s="278"/>
      <c r="P125" s="278"/>
      <c r="Q125" s="278"/>
      <c r="R125" s="278"/>
      <c r="S125" s="278"/>
      <c r="T125" s="278"/>
      <c r="U125" s="278"/>
      <c r="V125" s="278"/>
      <c r="W125" s="278"/>
      <c r="X125" s="278"/>
      <c r="Y125" s="278"/>
      <c r="Z125" s="261"/>
    </row>
    <row r="126" spans="1:26" ht="15.75" customHeight="1">
      <c r="A126" s="428"/>
      <c r="B126" s="261"/>
      <c r="C126" s="265"/>
      <c r="D126" s="278"/>
      <c r="E126" s="278"/>
      <c r="F126" s="278"/>
      <c r="G126" s="278"/>
      <c r="H126" s="278"/>
      <c r="I126" s="261"/>
      <c r="J126" s="429"/>
      <c r="K126" s="278"/>
      <c r="L126" s="278"/>
      <c r="M126" s="278"/>
      <c r="N126" s="278"/>
      <c r="O126" s="278"/>
      <c r="P126" s="278"/>
      <c r="Q126" s="278"/>
      <c r="R126" s="278"/>
      <c r="S126" s="278"/>
      <c r="T126" s="278"/>
      <c r="U126" s="278"/>
      <c r="V126" s="278"/>
      <c r="W126" s="278"/>
      <c r="X126" s="278"/>
      <c r="Y126" s="278"/>
      <c r="Z126" s="261"/>
    </row>
    <row r="127" spans="1:26" ht="15.75" customHeight="1">
      <c r="A127" s="305" t="s">
        <v>218</v>
      </c>
      <c r="B127" s="278"/>
      <c r="C127" s="278"/>
      <c r="D127" s="278"/>
      <c r="E127" s="278"/>
      <c r="F127" s="278"/>
      <c r="G127" s="278"/>
      <c r="H127" s="278"/>
      <c r="I127" s="261"/>
      <c r="J127" s="306">
        <f>SUM(J117:Z126)</f>
        <v>0</v>
      </c>
      <c r="K127" s="312"/>
      <c r="L127" s="312"/>
      <c r="M127" s="312"/>
      <c r="N127" s="312"/>
      <c r="O127" s="312"/>
      <c r="P127" s="312"/>
      <c r="Q127" s="312"/>
      <c r="R127" s="312"/>
      <c r="S127" s="312"/>
      <c r="T127" s="312"/>
      <c r="U127" s="312"/>
      <c r="V127" s="312"/>
      <c r="W127" s="312"/>
      <c r="X127" s="312"/>
      <c r="Y127" s="312"/>
      <c r="Z127" s="307"/>
    </row>
    <row r="128" spans="1:26" ht="15.75" customHeight="1">
      <c r="A128" s="305" t="s">
        <v>348</v>
      </c>
      <c r="B128" s="278"/>
      <c r="C128" s="278"/>
      <c r="D128" s="278"/>
      <c r="E128" s="278"/>
      <c r="F128" s="278"/>
      <c r="G128" s="278"/>
      <c r="H128" s="278"/>
      <c r="I128" s="261"/>
      <c r="J128" s="309">
        <f>J127+July!J128</f>
        <v>0</v>
      </c>
      <c r="K128" s="312"/>
      <c r="L128" s="312"/>
      <c r="M128" s="312"/>
      <c r="N128" s="312"/>
      <c r="O128" s="312"/>
      <c r="P128" s="312"/>
      <c r="Q128" s="312"/>
      <c r="R128" s="312"/>
      <c r="S128" s="312"/>
      <c r="T128" s="312"/>
      <c r="U128" s="312"/>
      <c r="V128" s="312"/>
      <c r="W128" s="312"/>
      <c r="X128" s="312"/>
      <c r="Y128" s="312"/>
      <c r="Z128" s="307"/>
    </row>
    <row r="129" spans="1:26" ht="18" customHeight="1">
      <c r="A129" s="465"/>
      <c r="B129" s="278"/>
      <c r="C129" s="278"/>
      <c r="D129" s="278"/>
      <c r="E129" s="278"/>
      <c r="F129" s="278"/>
      <c r="G129" s="278"/>
      <c r="H129" s="278"/>
      <c r="I129" s="278"/>
      <c r="J129" s="278"/>
      <c r="K129" s="278"/>
      <c r="L129" s="278"/>
      <c r="M129" s="278"/>
      <c r="N129" s="278"/>
      <c r="O129" s="278"/>
      <c r="P129" s="278"/>
      <c r="Q129" s="278"/>
      <c r="R129" s="278"/>
      <c r="S129" s="278"/>
      <c r="T129" s="278"/>
      <c r="U129" s="278"/>
      <c r="V129" s="278"/>
      <c r="W129" s="278"/>
      <c r="X129" s="278"/>
      <c r="Y129" s="278"/>
      <c r="Z129" s="261"/>
    </row>
    <row r="130" spans="1:26" ht="15.75" customHeight="1">
      <c r="A130" s="435" t="s">
        <v>219</v>
      </c>
      <c r="B130" s="129"/>
      <c r="C130" s="129"/>
      <c r="D130" s="129"/>
      <c r="E130" s="129"/>
      <c r="F130" s="129"/>
      <c r="G130" s="129"/>
      <c r="H130" s="129"/>
      <c r="I130" s="129"/>
      <c r="J130" s="129"/>
      <c r="K130" s="129"/>
      <c r="L130" s="129"/>
      <c r="M130" s="129"/>
      <c r="N130" s="129"/>
      <c r="O130" s="129"/>
      <c r="P130" s="129"/>
      <c r="Q130" s="129"/>
      <c r="R130" s="129"/>
      <c r="S130" s="129"/>
      <c r="T130" s="129"/>
      <c r="U130" s="129"/>
      <c r="V130" s="129"/>
      <c r="W130" s="129"/>
      <c r="X130" s="129"/>
      <c r="Y130" s="129"/>
      <c r="Z130" s="269"/>
    </row>
    <row r="131" spans="1:26" ht="15.75" customHeight="1">
      <c r="A131" s="270"/>
      <c r="B131" s="271"/>
      <c r="C131" s="271"/>
      <c r="D131" s="271"/>
      <c r="E131" s="271"/>
      <c r="F131" s="271"/>
      <c r="G131" s="271"/>
      <c r="H131" s="271"/>
      <c r="I131" s="271"/>
      <c r="J131" s="271"/>
      <c r="K131" s="271"/>
      <c r="L131" s="271"/>
      <c r="M131" s="271"/>
      <c r="N131" s="271"/>
      <c r="O131" s="271"/>
      <c r="P131" s="271"/>
      <c r="Q131" s="271"/>
      <c r="R131" s="271"/>
      <c r="S131" s="271"/>
      <c r="T131" s="271"/>
      <c r="U131" s="271"/>
      <c r="V131" s="271"/>
      <c r="W131" s="271"/>
      <c r="X131" s="271"/>
      <c r="Y131" s="271"/>
      <c r="Z131" s="272"/>
    </row>
    <row r="132" spans="1:26" ht="15.75" customHeight="1">
      <c r="A132" s="422" t="s">
        <v>220</v>
      </c>
      <c r="B132" s="129"/>
      <c r="C132" s="129"/>
      <c r="D132" s="129"/>
      <c r="E132" s="129"/>
      <c r="F132" s="129"/>
      <c r="G132" s="129"/>
      <c r="H132" s="129"/>
      <c r="I132" s="129"/>
      <c r="J132" s="129"/>
      <c r="K132" s="129"/>
      <c r="L132" s="129"/>
      <c r="M132" s="129"/>
      <c r="N132" s="129"/>
      <c r="O132" s="129"/>
      <c r="P132" s="129"/>
      <c r="Q132" s="129"/>
      <c r="R132" s="129"/>
      <c r="S132" s="129"/>
      <c r="T132" s="129"/>
      <c r="U132" s="129"/>
      <c r="V132" s="129"/>
      <c r="W132" s="129"/>
      <c r="X132" s="129"/>
      <c r="Y132" s="129"/>
      <c r="Z132" s="269"/>
    </row>
    <row r="133" spans="1:26" ht="15.75" customHeight="1">
      <c r="A133" s="130"/>
      <c r="B133" s="133"/>
      <c r="C133" s="133"/>
      <c r="D133" s="133"/>
      <c r="E133" s="133"/>
      <c r="F133" s="133"/>
      <c r="G133" s="133"/>
      <c r="H133" s="133"/>
      <c r="I133" s="133"/>
      <c r="J133" s="133"/>
      <c r="K133" s="133"/>
      <c r="L133" s="133"/>
      <c r="M133" s="133"/>
      <c r="N133" s="133"/>
      <c r="O133" s="133"/>
      <c r="P133" s="133"/>
      <c r="Q133" s="133"/>
      <c r="R133" s="133"/>
      <c r="S133" s="133"/>
      <c r="T133" s="133"/>
      <c r="U133" s="133"/>
      <c r="V133" s="133"/>
      <c r="W133" s="133"/>
      <c r="X133" s="133"/>
      <c r="Y133" s="133"/>
      <c r="Z133" s="281"/>
    </row>
    <row r="134" spans="1:26" ht="15.75" customHeight="1">
      <c r="A134" s="130"/>
      <c r="B134" s="133"/>
      <c r="C134" s="133"/>
      <c r="D134" s="133"/>
      <c r="E134" s="133"/>
      <c r="F134" s="133"/>
      <c r="G134" s="133"/>
      <c r="H134" s="133"/>
      <c r="I134" s="133"/>
      <c r="J134" s="133"/>
      <c r="K134" s="133"/>
      <c r="L134" s="133"/>
      <c r="M134" s="133"/>
      <c r="N134" s="133"/>
      <c r="O134" s="133"/>
      <c r="P134" s="133"/>
      <c r="Q134" s="133"/>
      <c r="R134" s="133"/>
      <c r="S134" s="133"/>
      <c r="T134" s="133"/>
      <c r="U134" s="133"/>
      <c r="V134" s="133"/>
      <c r="W134" s="133"/>
      <c r="X134" s="133"/>
      <c r="Y134" s="133"/>
      <c r="Z134" s="281"/>
    </row>
    <row r="135" spans="1:26" ht="15.75" customHeight="1">
      <c r="A135" s="270"/>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2"/>
    </row>
    <row r="136" spans="1:26" ht="15.75" customHeight="1">
      <c r="A136" s="471" t="s">
        <v>204</v>
      </c>
      <c r="B136" s="269"/>
      <c r="C136" s="471" t="s">
        <v>221</v>
      </c>
      <c r="D136" s="129"/>
      <c r="E136" s="269"/>
      <c r="F136" s="466" t="s">
        <v>222</v>
      </c>
      <c r="G136" s="467" t="s">
        <v>223</v>
      </c>
      <c r="H136" s="468" t="s">
        <v>224</v>
      </c>
      <c r="I136" s="469" t="s">
        <v>225</v>
      </c>
      <c r="J136" s="432" t="s">
        <v>104</v>
      </c>
      <c r="K136" s="432" t="s">
        <v>105</v>
      </c>
      <c r="L136" s="432" t="s">
        <v>106</v>
      </c>
      <c r="M136" s="432" t="s">
        <v>107</v>
      </c>
      <c r="N136" s="432" t="s">
        <v>332</v>
      </c>
      <c r="O136" s="433" t="s">
        <v>108</v>
      </c>
      <c r="P136" s="472" t="s">
        <v>109</v>
      </c>
      <c r="Q136" s="434" t="s">
        <v>110</v>
      </c>
      <c r="R136" s="434" t="s">
        <v>111</v>
      </c>
      <c r="S136" s="434" t="s">
        <v>327</v>
      </c>
      <c r="T136" s="434" t="s">
        <v>112</v>
      </c>
      <c r="U136" s="434" t="s">
        <v>113</v>
      </c>
      <c r="V136" s="434" t="s">
        <v>114</v>
      </c>
      <c r="W136" s="434" t="s">
        <v>115</v>
      </c>
      <c r="X136" s="434" t="s">
        <v>116</v>
      </c>
      <c r="Y136" s="434" t="s">
        <v>117</v>
      </c>
      <c r="Z136" s="434" t="s">
        <v>118</v>
      </c>
    </row>
    <row r="137" spans="1:26" ht="15.75" customHeight="1">
      <c r="A137" s="270"/>
      <c r="B137" s="272"/>
      <c r="C137" s="270"/>
      <c r="D137" s="271"/>
      <c r="E137" s="272"/>
      <c r="F137" s="275"/>
      <c r="G137" s="275"/>
      <c r="H137" s="275"/>
      <c r="I137" s="275"/>
      <c r="J137" s="275"/>
      <c r="K137" s="275"/>
      <c r="L137" s="275"/>
      <c r="M137" s="275"/>
      <c r="N137" s="275"/>
      <c r="O137" s="275"/>
      <c r="P137" s="275"/>
      <c r="Q137" s="275"/>
      <c r="R137" s="275"/>
      <c r="S137" s="275"/>
      <c r="T137" s="275"/>
      <c r="U137" s="275"/>
      <c r="V137" s="275"/>
      <c r="W137" s="275"/>
      <c r="X137" s="275"/>
      <c r="Y137" s="275"/>
      <c r="Z137" s="275"/>
    </row>
    <row r="138" spans="1:26" ht="15.75" customHeight="1">
      <c r="A138" s="427"/>
      <c r="B138" s="261"/>
      <c r="C138" s="279"/>
      <c r="D138" s="278"/>
      <c r="E138" s="261"/>
      <c r="F138" s="75"/>
      <c r="G138" s="76"/>
      <c r="H138" s="77"/>
      <c r="I138" s="78"/>
      <c r="J138" s="71"/>
      <c r="K138" s="71"/>
      <c r="L138" s="71"/>
      <c r="M138" s="71"/>
      <c r="N138" s="71"/>
      <c r="O138" s="72"/>
      <c r="P138" s="73"/>
      <c r="Q138" s="74"/>
      <c r="R138" s="74"/>
      <c r="S138" s="74"/>
      <c r="T138" s="74"/>
      <c r="U138" s="74"/>
      <c r="V138" s="74"/>
      <c r="W138" s="74"/>
      <c r="X138" s="74"/>
      <c r="Y138" s="74"/>
      <c r="Z138" s="74"/>
    </row>
    <row r="139" spans="1:26" ht="15.75" customHeight="1">
      <c r="A139" s="427"/>
      <c r="B139" s="261"/>
      <c r="C139" s="279"/>
      <c r="D139" s="278"/>
      <c r="E139" s="261"/>
      <c r="F139" s="75"/>
      <c r="G139" s="76"/>
      <c r="H139" s="77"/>
      <c r="I139" s="78"/>
      <c r="J139" s="71"/>
      <c r="K139" s="71"/>
      <c r="L139" s="71"/>
      <c r="M139" s="71"/>
      <c r="N139" s="71"/>
      <c r="O139" s="72"/>
      <c r="P139" s="73"/>
      <c r="Q139" s="74"/>
      <c r="R139" s="74"/>
      <c r="S139" s="74"/>
      <c r="T139" s="74"/>
      <c r="U139" s="74"/>
      <c r="V139" s="74"/>
      <c r="W139" s="74"/>
      <c r="X139" s="74"/>
      <c r="Y139" s="74"/>
      <c r="Z139" s="74"/>
    </row>
    <row r="140" spans="1:26" ht="15.75" customHeight="1">
      <c r="A140" s="427"/>
      <c r="B140" s="261"/>
      <c r="C140" s="279"/>
      <c r="D140" s="278"/>
      <c r="E140" s="261"/>
      <c r="F140" s="75"/>
      <c r="G140" s="76"/>
      <c r="H140" s="77"/>
      <c r="I140" s="78"/>
      <c r="J140" s="71"/>
      <c r="K140" s="71"/>
      <c r="L140" s="71"/>
      <c r="M140" s="71"/>
      <c r="N140" s="71"/>
      <c r="O140" s="72"/>
      <c r="P140" s="73"/>
      <c r="Q140" s="74"/>
      <c r="R140" s="74"/>
      <c r="S140" s="74"/>
      <c r="T140" s="74"/>
      <c r="U140" s="74"/>
      <c r="V140" s="74"/>
      <c r="W140" s="74"/>
      <c r="X140" s="74"/>
      <c r="Y140" s="74"/>
      <c r="Z140" s="74"/>
    </row>
    <row r="141" spans="1:26" ht="15.75" customHeight="1">
      <c r="A141" s="427"/>
      <c r="B141" s="261"/>
      <c r="C141" s="279"/>
      <c r="D141" s="278"/>
      <c r="E141" s="261"/>
      <c r="F141" s="75"/>
      <c r="G141" s="76"/>
      <c r="H141" s="77"/>
      <c r="I141" s="78"/>
      <c r="J141" s="71"/>
      <c r="K141" s="71"/>
      <c r="L141" s="71"/>
      <c r="M141" s="71"/>
      <c r="N141" s="71"/>
      <c r="O141" s="72"/>
      <c r="P141" s="73"/>
      <c r="Q141" s="74"/>
      <c r="R141" s="74"/>
      <c r="S141" s="74"/>
      <c r="T141" s="74"/>
      <c r="U141" s="74"/>
      <c r="V141" s="74"/>
      <c r="W141" s="74"/>
      <c r="X141" s="74"/>
      <c r="Y141" s="74"/>
      <c r="Z141" s="74"/>
    </row>
    <row r="142" spans="1:26" ht="15.75" customHeight="1">
      <c r="A142" s="427"/>
      <c r="B142" s="261"/>
      <c r="C142" s="279"/>
      <c r="D142" s="278"/>
      <c r="E142" s="261"/>
      <c r="F142" s="75"/>
      <c r="G142" s="76"/>
      <c r="H142" s="77"/>
      <c r="I142" s="78"/>
      <c r="J142" s="71"/>
      <c r="K142" s="71"/>
      <c r="L142" s="71"/>
      <c r="M142" s="71"/>
      <c r="N142" s="71"/>
      <c r="O142" s="72"/>
      <c r="P142" s="73"/>
      <c r="Q142" s="74"/>
      <c r="R142" s="74"/>
      <c r="S142" s="74"/>
      <c r="T142" s="74"/>
      <c r="U142" s="74"/>
      <c r="V142" s="74"/>
      <c r="W142" s="74"/>
      <c r="X142" s="74"/>
      <c r="Y142" s="74"/>
      <c r="Z142" s="74"/>
    </row>
    <row r="143" spans="1:26" ht="15.75" customHeight="1">
      <c r="A143" s="427"/>
      <c r="B143" s="261"/>
      <c r="C143" s="279"/>
      <c r="D143" s="278"/>
      <c r="E143" s="261"/>
      <c r="F143" s="75"/>
      <c r="G143" s="76"/>
      <c r="H143" s="77"/>
      <c r="I143" s="78"/>
      <c r="J143" s="71"/>
      <c r="K143" s="71"/>
      <c r="L143" s="71"/>
      <c r="M143" s="71"/>
      <c r="N143" s="71"/>
      <c r="O143" s="72"/>
      <c r="P143" s="73"/>
      <c r="Q143" s="74"/>
      <c r="R143" s="74"/>
      <c r="S143" s="74"/>
      <c r="T143" s="74"/>
      <c r="U143" s="74"/>
      <c r="V143" s="74"/>
      <c r="W143" s="74"/>
      <c r="X143" s="74"/>
      <c r="Y143" s="74"/>
      <c r="Z143" s="74"/>
    </row>
    <row r="144" spans="1:26" ht="15.75" customHeight="1">
      <c r="A144" s="427"/>
      <c r="B144" s="261"/>
      <c r="C144" s="279"/>
      <c r="D144" s="278"/>
      <c r="E144" s="261"/>
      <c r="F144" s="75"/>
      <c r="G144" s="76"/>
      <c r="H144" s="77"/>
      <c r="I144" s="78"/>
      <c r="J144" s="71"/>
      <c r="K144" s="71"/>
      <c r="L144" s="71"/>
      <c r="M144" s="71"/>
      <c r="N144" s="71"/>
      <c r="O144" s="72"/>
      <c r="P144" s="73"/>
      <c r="Q144" s="74"/>
      <c r="R144" s="74"/>
      <c r="S144" s="74"/>
      <c r="T144" s="74"/>
      <c r="U144" s="74"/>
      <c r="V144" s="74"/>
      <c r="W144" s="74"/>
      <c r="X144" s="74"/>
      <c r="Y144" s="74"/>
      <c r="Z144" s="74"/>
    </row>
    <row r="145" spans="1:26" ht="15.75" customHeight="1">
      <c r="A145" s="427"/>
      <c r="B145" s="261"/>
      <c r="C145" s="279"/>
      <c r="D145" s="278"/>
      <c r="E145" s="261"/>
      <c r="F145" s="75"/>
      <c r="G145" s="76"/>
      <c r="H145" s="77"/>
      <c r="I145" s="78"/>
      <c r="J145" s="71"/>
      <c r="K145" s="71"/>
      <c r="L145" s="71"/>
      <c r="M145" s="71"/>
      <c r="N145" s="71"/>
      <c r="O145" s="72"/>
      <c r="P145" s="73"/>
      <c r="Q145" s="74"/>
      <c r="R145" s="74"/>
      <c r="S145" s="74"/>
      <c r="T145" s="74"/>
      <c r="U145" s="74"/>
      <c r="V145" s="74"/>
      <c r="W145" s="74"/>
      <c r="X145" s="74"/>
      <c r="Y145" s="74"/>
      <c r="Z145" s="74"/>
    </row>
    <row r="146" spans="1:26" ht="15" customHeight="1">
      <c r="A146" s="427"/>
      <c r="B146" s="261"/>
      <c r="C146" s="279"/>
      <c r="D146" s="278"/>
      <c r="E146" s="261"/>
      <c r="F146" s="75"/>
      <c r="G146" s="76"/>
      <c r="H146" s="77"/>
      <c r="I146" s="78"/>
      <c r="J146" s="71"/>
      <c r="K146" s="71"/>
      <c r="L146" s="71"/>
      <c r="M146" s="71"/>
      <c r="N146" s="71"/>
      <c r="O146" s="72"/>
      <c r="P146" s="73"/>
      <c r="Q146" s="74"/>
      <c r="R146" s="74"/>
      <c r="S146" s="74"/>
      <c r="T146" s="74"/>
      <c r="U146" s="74"/>
      <c r="V146" s="74"/>
      <c r="W146" s="74"/>
      <c r="X146" s="74"/>
      <c r="Y146" s="74"/>
      <c r="Z146" s="74"/>
    </row>
    <row r="147" spans="1:26" ht="15" customHeight="1">
      <c r="A147" s="427"/>
      <c r="B147" s="261"/>
      <c r="C147" s="279"/>
      <c r="D147" s="278"/>
      <c r="E147" s="261"/>
      <c r="F147" s="75"/>
      <c r="G147" s="76"/>
      <c r="H147" s="77"/>
      <c r="I147" s="78"/>
      <c r="J147" s="71"/>
      <c r="K147" s="71"/>
      <c r="L147" s="71"/>
      <c r="M147" s="71"/>
      <c r="N147" s="71"/>
      <c r="O147" s="72"/>
      <c r="P147" s="73"/>
      <c r="Q147" s="74"/>
      <c r="R147" s="74"/>
      <c r="S147" s="74"/>
      <c r="T147" s="74"/>
      <c r="U147" s="74"/>
      <c r="V147" s="74"/>
      <c r="W147" s="74"/>
      <c r="X147" s="74"/>
      <c r="Y147" s="74"/>
      <c r="Z147" s="74"/>
    </row>
    <row r="148" spans="1:26" ht="15.75" customHeight="1">
      <c r="A148" s="427"/>
      <c r="B148" s="261"/>
      <c r="C148" s="279"/>
      <c r="D148" s="278"/>
      <c r="E148" s="261"/>
      <c r="F148" s="75"/>
      <c r="G148" s="76"/>
      <c r="H148" s="77"/>
      <c r="I148" s="78"/>
      <c r="J148" s="71"/>
      <c r="K148" s="71"/>
      <c r="L148" s="71"/>
      <c r="M148" s="71"/>
      <c r="N148" s="71"/>
      <c r="O148" s="72"/>
      <c r="P148" s="73"/>
      <c r="Q148" s="74"/>
      <c r="R148" s="74"/>
      <c r="S148" s="74"/>
      <c r="T148" s="74"/>
      <c r="U148" s="74"/>
      <c r="V148" s="74"/>
      <c r="W148" s="74"/>
      <c r="X148" s="74"/>
      <c r="Y148" s="74"/>
      <c r="Z148" s="74"/>
    </row>
    <row r="149" spans="1:26" ht="15.75" customHeight="1">
      <c r="A149" s="427"/>
      <c r="B149" s="261"/>
      <c r="C149" s="279"/>
      <c r="D149" s="278"/>
      <c r="E149" s="261"/>
      <c r="F149" s="75"/>
      <c r="G149" s="76"/>
      <c r="H149" s="77"/>
      <c r="I149" s="78"/>
      <c r="J149" s="71"/>
      <c r="K149" s="71"/>
      <c r="L149" s="71"/>
      <c r="M149" s="71"/>
      <c r="N149" s="71"/>
      <c r="O149" s="72"/>
      <c r="P149" s="73"/>
      <c r="Q149" s="74"/>
      <c r="R149" s="74"/>
      <c r="S149" s="74"/>
      <c r="T149" s="74"/>
      <c r="U149" s="74"/>
      <c r="V149" s="74"/>
      <c r="W149" s="74"/>
      <c r="X149" s="74"/>
      <c r="Y149" s="74"/>
      <c r="Z149" s="74"/>
    </row>
    <row r="150" spans="1:26" ht="15.75" customHeight="1">
      <c r="A150" s="427"/>
      <c r="B150" s="261"/>
      <c r="C150" s="279"/>
      <c r="D150" s="278"/>
      <c r="E150" s="261"/>
      <c r="F150" s="75"/>
      <c r="G150" s="76"/>
      <c r="H150" s="77"/>
      <c r="I150" s="78"/>
      <c r="J150" s="71"/>
      <c r="K150" s="71"/>
      <c r="L150" s="71"/>
      <c r="M150" s="71"/>
      <c r="N150" s="71"/>
      <c r="O150" s="72"/>
      <c r="P150" s="73"/>
      <c r="Q150" s="74"/>
      <c r="R150" s="74"/>
      <c r="S150" s="74"/>
      <c r="T150" s="74"/>
      <c r="U150" s="74"/>
      <c r="V150" s="74"/>
      <c r="W150" s="74"/>
      <c r="X150" s="74"/>
      <c r="Y150" s="74"/>
      <c r="Z150" s="74"/>
    </row>
    <row r="151" spans="1:26" ht="15" customHeight="1">
      <c r="A151" s="427"/>
      <c r="B151" s="261"/>
      <c r="C151" s="279"/>
      <c r="D151" s="278"/>
      <c r="E151" s="261"/>
      <c r="F151" s="75"/>
      <c r="G151" s="76"/>
      <c r="H151" s="77"/>
      <c r="I151" s="78"/>
      <c r="J151" s="71"/>
      <c r="K151" s="71"/>
      <c r="L151" s="71"/>
      <c r="M151" s="71"/>
      <c r="N151" s="71"/>
      <c r="O151" s="72"/>
      <c r="P151" s="73"/>
      <c r="Q151" s="74"/>
      <c r="R151" s="74"/>
      <c r="S151" s="74"/>
      <c r="T151" s="74"/>
      <c r="U151" s="74"/>
      <c r="V151" s="74"/>
      <c r="W151" s="74"/>
      <c r="X151" s="74"/>
      <c r="Y151" s="74"/>
      <c r="Z151" s="74"/>
    </row>
    <row r="152" spans="1:26" ht="15.75" customHeight="1">
      <c r="A152" s="427"/>
      <c r="B152" s="261"/>
      <c r="C152" s="279"/>
      <c r="D152" s="278"/>
      <c r="E152" s="261"/>
      <c r="F152" s="75"/>
      <c r="G152" s="76"/>
      <c r="H152" s="77"/>
      <c r="I152" s="78"/>
      <c r="J152" s="71"/>
      <c r="K152" s="71"/>
      <c r="L152" s="71"/>
      <c r="M152" s="71"/>
      <c r="N152" s="71"/>
      <c r="O152" s="72"/>
      <c r="P152" s="73"/>
      <c r="Q152" s="74"/>
      <c r="R152" s="74"/>
      <c r="S152" s="74"/>
      <c r="T152" s="74"/>
      <c r="U152" s="74"/>
      <c r="V152" s="74"/>
      <c r="W152" s="74"/>
      <c r="X152" s="74"/>
      <c r="Y152" s="74"/>
      <c r="Z152" s="74"/>
    </row>
    <row r="153" spans="1:26" ht="15.75" customHeight="1">
      <c r="A153" s="427"/>
      <c r="B153" s="261"/>
      <c r="C153" s="279"/>
      <c r="D153" s="278"/>
      <c r="E153" s="261"/>
      <c r="F153" s="75"/>
      <c r="G153" s="76"/>
      <c r="H153" s="77"/>
      <c r="I153" s="78"/>
      <c r="J153" s="71"/>
      <c r="K153" s="71"/>
      <c r="L153" s="71"/>
      <c r="M153" s="71"/>
      <c r="N153" s="71"/>
      <c r="O153" s="72"/>
      <c r="P153" s="73"/>
      <c r="Q153" s="74"/>
      <c r="R153" s="74"/>
      <c r="S153" s="74"/>
      <c r="T153" s="74"/>
      <c r="U153" s="74"/>
      <c r="V153" s="74"/>
      <c r="W153" s="74"/>
      <c r="X153" s="74"/>
      <c r="Y153" s="74"/>
      <c r="Z153" s="74"/>
    </row>
    <row r="154" spans="1:26" ht="15.75" customHeight="1">
      <c r="A154" s="427"/>
      <c r="B154" s="261"/>
      <c r="C154" s="279"/>
      <c r="D154" s="278"/>
      <c r="E154" s="261"/>
      <c r="F154" s="75"/>
      <c r="G154" s="76"/>
      <c r="H154" s="77"/>
      <c r="I154" s="78"/>
      <c r="J154" s="71"/>
      <c r="K154" s="71"/>
      <c r="L154" s="71"/>
      <c r="M154" s="71"/>
      <c r="N154" s="71"/>
      <c r="O154" s="72"/>
      <c r="P154" s="73"/>
      <c r="Q154" s="74"/>
      <c r="R154" s="74"/>
      <c r="S154" s="74"/>
      <c r="T154" s="74"/>
      <c r="U154" s="74"/>
      <c r="V154" s="74"/>
      <c r="W154" s="74"/>
      <c r="X154" s="74"/>
      <c r="Y154" s="74"/>
      <c r="Z154" s="74"/>
    </row>
    <row r="155" spans="1:26" ht="15.75" customHeight="1">
      <c r="A155" s="427"/>
      <c r="B155" s="261"/>
      <c r="C155" s="279"/>
      <c r="D155" s="278"/>
      <c r="E155" s="261"/>
      <c r="F155" s="75"/>
      <c r="G155" s="76"/>
      <c r="H155" s="77"/>
      <c r="I155" s="78"/>
      <c r="J155" s="71"/>
      <c r="K155" s="71"/>
      <c r="L155" s="71"/>
      <c r="M155" s="71"/>
      <c r="N155" s="71"/>
      <c r="O155" s="72"/>
      <c r="P155" s="73"/>
      <c r="Q155" s="74"/>
      <c r="R155" s="74"/>
      <c r="S155" s="74"/>
      <c r="T155" s="74"/>
      <c r="U155" s="74"/>
      <c r="V155" s="74"/>
      <c r="W155" s="74"/>
      <c r="X155" s="74"/>
      <c r="Y155" s="74"/>
      <c r="Z155" s="74"/>
    </row>
    <row r="156" spans="1:26" ht="15.75" customHeight="1">
      <c r="A156" s="427"/>
      <c r="B156" s="261"/>
      <c r="C156" s="279"/>
      <c r="D156" s="278"/>
      <c r="E156" s="261"/>
      <c r="F156" s="75"/>
      <c r="G156" s="76"/>
      <c r="H156" s="77"/>
      <c r="I156" s="78"/>
      <c r="J156" s="71"/>
      <c r="K156" s="71"/>
      <c r="L156" s="71"/>
      <c r="M156" s="71"/>
      <c r="N156" s="71"/>
      <c r="O156" s="72"/>
      <c r="P156" s="73"/>
      <c r="Q156" s="74"/>
      <c r="R156" s="74"/>
      <c r="S156" s="74"/>
      <c r="T156" s="74"/>
      <c r="U156" s="74"/>
      <c r="V156" s="74"/>
      <c r="W156" s="74"/>
      <c r="X156" s="74"/>
      <c r="Y156" s="74"/>
      <c r="Z156" s="74"/>
    </row>
    <row r="157" spans="1:26" ht="15.75" customHeight="1">
      <c r="A157" s="427"/>
      <c r="B157" s="261"/>
      <c r="C157" s="279"/>
      <c r="D157" s="278"/>
      <c r="E157" s="261"/>
      <c r="F157" s="75"/>
      <c r="G157" s="76"/>
      <c r="H157" s="77"/>
      <c r="I157" s="78"/>
      <c r="J157" s="71"/>
      <c r="K157" s="71"/>
      <c r="L157" s="71"/>
      <c r="M157" s="71"/>
      <c r="N157" s="71"/>
      <c r="O157" s="72"/>
      <c r="P157" s="73"/>
      <c r="Q157" s="74"/>
      <c r="R157" s="74"/>
      <c r="S157" s="74"/>
      <c r="T157" s="74"/>
      <c r="U157" s="74"/>
      <c r="V157" s="74"/>
      <c r="W157" s="74"/>
      <c r="X157" s="74"/>
      <c r="Y157" s="74"/>
      <c r="Z157" s="74"/>
    </row>
    <row r="158" spans="1:26" ht="15.75" customHeight="1">
      <c r="A158" s="427"/>
      <c r="B158" s="261"/>
      <c r="C158" s="279"/>
      <c r="D158" s="278"/>
      <c r="E158" s="261"/>
      <c r="F158" s="75"/>
      <c r="G158" s="76"/>
      <c r="H158" s="77"/>
      <c r="I158" s="78"/>
      <c r="J158" s="71"/>
      <c r="K158" s="71"/>
      <c r="L158" s="71"/>
      <c r="M158" s="71"/>
      <c r="N158" s="71"/>
      <c r="O158" s="72"/>
      <c r="P158" s="73"/>
      <c r="Q158" s="74"/>
      <c r="R158" s="74"/>
      <c r="S158" s="74"/>
      <c r="T158" s="74"/>
      <c r="U158" s="74"/>
      <c r="V158" s="74"/>
      <c r="W158" s="74"/>
      <c r="X158" s="74"/>
      <c r="Y158" s="74"/>
      <c r="Z158" s="74"/>
    </row>
    <row r="159" spans="1:26" ht="15.75" customHeight="1">
      <c r="A159" s="427"/>
      <c r="B159" s="261"/>
      <c r="C159" s="279"/>
      <c r="D159" s="278"/>
      <c r="E159" s="261"/>
      <c r="F159" s="75"/>
      <c r="G159" s="76"/>
      <c r="H159" s="77"/>
      <c r="I159" s="78"/>
      <c r="J159" s="71"/>
      <c r="K159" s="71"/>
      <c r="L159" s="71"/>
      <c r="M159" s="71"/>
      <c r="N159" s="71"/>
      <c r="O159" s="72"/>
      <c r="P159" s="73"/>
      <c r="Q159" s="74"/>
      <c r="R159" s="74"/>
      <c r="S159" s="74"/>
      <c r="T159" s="74"/>
      <c r="U159" s="74"/>
      <c r="V159" s="74"/>
      <c r="W159" s="74"/>
      <c r="X159" s="74"/>
      <c r="Y159" s="74"/>
      <c r="Z159" s="74"/>
    </row>
    <row r="160" spans="1:26" ht="15.75" customHeight="1">
      <c r="A160" s="427"/>
      <c r="B160" s="261"/>
      <c r="C160" s="279"/>
      <c r="D160" s="278"/>
      <c r="E160" s="261"/>
      <c r="F160" s="75"/>
      <c r="G160" s="76"/>
      <c r="H160" s="77"/>
      <c r="I160" s="78"/>
      <c r="J160" s="71"/>
      <c r="K160" s="71"/>
      <c r="L160" s="71"/>
      <c r="M160" s="71"/>
      <c r="N160" s="71"/>
      <c r="O160" s="72"/>
      <c r="P160" s="73"/>
      <c r="Q160" s="74"/>
      <c r="R160" s="74"/>
      <c r="S160" s="74"/>
      <c r="T160" s="74"/>
      <c r="U160" s="74"/>
      <c r="V160" s="74"/>
      <c r="W160" s="74"/>
      <c r="X160" s="74"/>
      <c r="Y160" s="74"/>
      <c r="Z160" s="74"/>
    </row>
    <row r="161" spans="1:26" ht="15.75" customHeight="1">
      <c r="A161" s="427"/>
      <c r="B161" s="261"/>
      <c r="C161" s="279"/>
      <c r="D161" s="278"/>
      <c r="E161" s="261"/>
      <c r="F161" s="75"/>
      <c r="G161" s="76"/>
      <c r="H161" s="77"/>
      <c r="I161" s="78"/>
      <c r="J161" s="71"/>
      <c r="K161" s="71"/>
      <c r="L161" s="71"/>
      <c r="M161" s="71"/>
      <c r="N161" s="71"/>
      <c r="O161" s="72"/>
      <c r="P161" s="73"/>
      <c r="Q161" s="74"/>
      <c r="R161" s="74"/>
      <c r="S161" s="74"/>
      <c r="T161" s="74"/>
      <c r="U161" s="74"/>
      <c r="V161" s="74"/>
      <c r="W161" s="74"/>
      <c r="X161" s="74"/>
      <c r="Y161" s="74"/>
      <c r="Z161" s="74"/>
    </row>
    <row r="162" spans="1:26" ht="15.75" customHeight="1">
      <c r="A162" s="427"/>
      <c r="B162" s="261"/>
      <c r="C162" s="279"/>
      <c r="D162" s="278"/>
      <c r="E162" s="261"/>
      <c r="F162" s="75"/>
      <c r="G162" s="76"/>
      <c r="H162" s="77"/>
      <c r="I162" s="78"/>
      <c r="J162" s="71"/>
      <c r="K162" s="71"/>
      <c r="L162" s="71"/>
      <c r="M162" s="71"/>
      <c r="N162" s="71"/>
      <c r="O162" s="72"/>
      <c r="P162" s="73"/>
      <c r="Q162" s="74"/>
      <c r="R162" s="74"/>
      <c r="S162" s="74"/>
      <c r="T162" s="74"/>
      <c r="U162" s="74"/>
      <c r="V162" s="74"/>
      <c r="W162" s="74"/>
      <c r="X162" s="74"/>
      <c r="Y162" s="74"/>
      <c r="Z162" s="74"/>
    </row>
    <row r="163" spans="1:26" ht="15.75" customHeight="1">
      <c r="A163" s="427"/>
      <c r="B163" s="261"/>
      <c r="C163" s="279"/>
      <c r="D163" s="278"/>
      <c r="E163" s="261"/>
      <c r="F163" s="75"/>
      <c r="G163" s="76"/>
      <c r="H163" s="77"/>
      <c r="I163" s="78"/>
      <c r="J163" s="71"/>
      <c r="K163" s="71"/>
      <c r="L163" s="71"/>
      <c r="M163" s="71"/>
      <c r="N163" s="71"/>
      <c r="O163" s="72"/>
      <c r="P163" s="73"/>
      <c r="Q163" s="74"/>
      <c r="R163" s="74"/>
      <c r="S163" s="74"/>
      <c r="T163" s="74"/>
      <c r="U163" s="74"/>
      <c r="V163" s="74"/>
      <c r="W163" s="74"/>
      <c r="X163" s="74"/>
      <c r="Y163" s="74"/>
      <c r="Z163" s="74"/>
    </row>
    <row r="164" spans="1:26" ht="15.75" customHeight="1">
      <c r="A164" s="427"/>
      <c r="B164" s="261"/>
      <c r="C164" s="279"/>
      <c r="D164" s="278"/>
      <c r="E164" s="261"/>
      <c r="F164" s="75"/>
      <c r="G164" s="76"/>
      <c r="H164" s="77"/>
      <c r="I164" s="78"/>
      <c r="J164" s="71"/>
      <c r="K164" s="71"/>
      <c r="L164" s="71"/>
      <c r="M164" s="71"/>
      <c r="N164" s="71"/>
      <c r="O164" s="72"/>
      <c r="P164" s="73"/>
      <c r="Q164" s="74"/>
      <c r="R164" s="74"/>
      <c r="S164" s="74"/>
      <c r="T164" s="74"/>
      <c r="U164" s="74"/>
      <c r="V164" s="74"/>
      <c r="W164" s="74"/>
      <c r="X164" s="74"/>
      <c r="Y164" s="74"/>
      <c r="Z164" s="74"/>
    </row>
    <row r="165" spans="1:26" ht="15.75" customHeight="1">
      <c r="A165" s="427"/>
      <c r="B165" s="261"/>
      <c r="C165" s="279"/>
      <c r="D165" s="278"/>
      <c r="E165" s="261"/>
      <c r="F165" s="75"/>
      <c r="G165" s="76"/>
      <c r="H165" s="77"/>
      <c r="I165" s="78"/>
      <c r="J165" s="71"/>
      <c r="K165" s="71"/>
      <c r="L165" s="71"/>
      <c r="M165" s="71"/>
      <c r="N165" s="71"/>
      <c r="O165" s="72"/>
      <c r="P165" s="73"/>
      <c r="Q165" s="74"/>
      <c r="R165" s="74"/>
      <c r="S165" s="74"/>
      <c r="T165" s="74"/>
      <c r="U165" s="74"/>
      <c r="V165" s="74"/>
      <c r="W165" s="74"/>
      <c r="X165" s="74"/>
      <c r="Y165" s="74"/>
      <c r="Z165" s="74"/>
    </row>
    <row r="166" spans="1:26" ht="15.75" customHeight="1">
      <c r="A166" s="427"/>
      <c r="B166" s="261"/>
      <c r="C166" s="279"/>
      <c r="D166" s="278"/>
      <c r="E166" s="261"/>
      <c r="F166" s="75"/>
      <c r="G166" s="76"/>
      <c r="H166" s="77"/>
      <c r="I166" s="78"/>
      <c r="J166" s="71"/>
      <c r="K166" s="71"/>
      <c r="L166" s="71"/>
      <c r="M166" s="71"/>
      <c r="N166" s="71"/>
      <c r="O166" s="72"/>
      <c r="P166" s="73"/>
      <c r="Q166" s="74"/>
      <c r="R166" s="74"/>
      <c r="S166" s="74"/>
      <c r="T166" s="74"/>
      <c r="U166" s="74"/>
      <c r="V166" s="74"/>
      <c r="W166" s="74"/>
      <c r="X166" s="74"/>
      <c r="Y166" s="74"/>
      <c r="Z166" s="74"/>
    </row>
    <row r="167" spans="1:26" ht="15.75" customHeight="1">
      <c r="A167" s="427"/>
      <c r="B167" s="261"/>
      <c r="C167" s="279"/>
      <c r="D167" s="278"/>
      <c r="E167" s="261"/>
      <c r="F167" s="75"/>
      <c r="G167" s="76"/>
      <c r="H167" s="77"/>
      <c r="I167" s="78"/>
      <c r="J167" s="71"/>
      <c r="K167" s="71"/>
      <c r="L167" s="71"/>
      <c r="M167" s="71"/>
      <c r="N167" s="71"/>
      <c r="O167" s="72"/>
      <c r="P167" s="73"/>
      <c r="Q167" s="74"/>
      <c r="R167" s="74"/>
      <c r="S167" s="74"/>
      <c r="T167" s="74"/>
      <c r="U167" s="74"/>
      <c r="V167" s="74"/>
      <c r="W167" s="74"/>
      <c r="X167" s="74"/>
      <c r="Y167" s="74"/>
      <c r="Z167" s="74"/>
    </row>
    <row r="168" spans="1:26" ht="15.75" customHeight="1">
      <c r="A168" s="427"/>
      <c r="B168" s="261"/>
      <c r="C168" s="279"/>
      <c r="D168" s="278"/>
      <c r="E168" s="261"/>
      <c r="F168" s="75"/>
      <c r="G168" s="76"/>
      <c r="H168" s="77"/>
      <c r="I168" s="78"/>
      <c r="J168" s="71"/>
      <c r="K168" s="71"/>
      <c r="L168" s="71"/>
      <c r="M168" s="71"/>
      <c r="N168" s="71"/>
      <c r="O168" s="72"/>
      <c r="P168" s="73"/>
      <c r="Q168" s="74"/>
      <c r="R168" s="74"/>
      <c r="S168" s="74"/>
      <c r="T168" s="74"/>
      <c r="U168" s="74"/>
      <c r="V168" s="74"/>
      <c r="W168" s="74"/>
      <c r="X168" s="74"/>
      <c r="Y168" s="74"/>
      <c r="Z168" s="74"/>
    </row>
    <row r="169" spans="1:26" ht="15.75" customHeight="1">
      <c r="A169" s="427"/>
      <c r="B169" s="261"/>
      <c r="C169" s="279"/>
      <c r="D169" s="278"/>
      <c r="E169" s="261"/>
      <c r="F169" s="75"/>
      <c r="G169" s="76"/>
      <c r="H169" s="77"/>
      <c r="I169" s="78"/>
      <c r="J169" s="71"/>
      <c r="K169" s="71"/>
      <c r="L169" s="71"/>
      <c r="M169" s="71"/>
      <c r="N169" s="71"/>
      <c r="O169" s="72"/>
      <c r="P169" s="73"/>
      <c r="Q169" s="74"/>
      <c r="R169" s="74"/>
      <c r="S169" s="74"/>
      <c r="T169" s="74"/>
      <c r="U169" s="74"/>
      <c r="V169" s="74"/>
      <c r="W169" s="74"/>
      <c r="X169" s="74"/>
      <c r="Y169" s="74"/>
      <c r="Z169" s="74"/>
    </row>
    <row r="170" spans="1:26" ht="15.75" customHeight="1">
      <c r="A170" s="427"/>
      <c r="B170" s="261"/>
      <c r="C170" s="279"/>
      <c r="D170" s="278"/>
      <c r="E170" s="261"/>
      <c r="F170" s="75"/>
      <c r="G170" s="76"/>
      <c r="H170" s="77"/>
      <c r="I170" s="78"/>
      <c r="J170" s="71"/>
      <c r="K170" s="71"/>
      <c r="L170" s="71"/>
      <c r="M170" s="71"/>
      <c r="N170" s="71"/>
      <c r="O170" s="72"/>
      <c r="P170" s="73"/>
      <c r="Q170" s="74"/>
      <c r="R170" s="74"/>
      <c r="S170" s="74"/>
      <c r="T170" s="74"/>
      <c r="U170" s="74"/>
      <c r="V170" s="74"/>
      <c r="W170" s="74"/>
      <c r="X170" s="74"/>
      <c r="Y170" s="74"/>
      <c r="Z170" s="74"/>
    </row>
    <row r="171" spans="1:26" ht="15.75" customHeight="1">
      <c r="A171" s="427"/>
      <c r="B171" s="261"/>
      <c r="C171" s="279"/>
      <c r="D171" s="278"/>
      <c r="E171" s="261"/>
      <c r="F171" s="75"/>
      <c r="G171" s="76"/>
      <c r="H171" s="77"/>
      <c r="I171" s="78"/>
      <c r="J171" s="71"/>
      <c r="K171" s="71"/>
      <c r="L171" s="71"/>
      <c r="M171" s="71"/>
      <c r="N171" s="71"/>
      <c r="O171" s="72"/>
      <c r="P171" s="73"/>
      <c r="Q171" s="74"/>
      <c r="R171" s="74"/>
      <c r="S171" s="74"/>
      <c r="T171" s="74"/>
      <c r="U171" s="74"/>
      <c r="V171" s="74"/>
      <c r="W171" s="74"/>
      <c r="X171" s="74"/>
      <c r="Y171" s="74"/>
      <c r="Z171" s="74"/>
    </row>
    <row r="172" spans="1:26" ht="15.75" customHeight="1">
      <c r="A172" s="427"/>
      <c r="B172" s="261"/>
      <c r="C172" s="279"/>
      <c r="D172" s="278"/>
      <c r="E172" s="261"/>
      <c r="F172" s="75"/>
      <c r="G172" s="76"/>
      <c r="H172" s="77"/>
      <c r="I172" s="78"/>
      <c r="J172" s="71"/>
      <c r="K172" s="71"/>
      <c r="L172" s="71"/>
      <c r="M172" s="71"/>
      <c r="N172" s="71"/>
      <c r="O172" s="72"/>
      <c r="P172" s="73"/>
      <c r="Q172" s="74"/>
      <c r="R172" s="74"/>
      <c r="S172" s="74"/>
      <c r="T172" s="74"/>
      <c r="U172" s="74"/>
      <c r="V172" s="74"/>
      <c r="W172" s="74"/>
      <c r="X172" s="74"/>
      <c r="Y172" s="74"/>
      <c r="Z172" s="74"/>
    </row>
    <row r="173" spans="1:26" ht="15.75" customHeight="1">
      <c r="A173" s="427"/>
      <c r="B173" s="261"/>
      <c r="C173" s="279"/>
      <c r="D173" s="278"/>
      <c r="E173" s="261"/>
      <c r="F173" s="75"/>
      <c r="G173" s="76"/>
      <c r="H173" s="77"/>
      <c r="I173" s="78"/>
      <c r="J173" s="71"/>
      <c r="K173" s="71"/>
      <c r="L173" s="71"/>
      <c r="M173" s="71"/>
      <c r="N173" s="71"/>
      <c r="O173" s="72"/>
      <c r="P173" s="73"/>
      <c r="Q173" s="74"/>
      <c r="R173" s="74"/>
      <c r="S173" s="74"/>
      <c r="T173" s="74"/>
      <c r="U173" s="74"/>
      <c r="V173" s="74"/>
      <c r="W173" s="74"/>
      <c r="X173" s="74"/>
      <c r="Y173" s="74"/>
      <c r="Z173" s="74"/>
    </row>
    <row r="174" spans="1:26" ht="15.75" customHeight="1">
      <c r="A174" s="427"/>
      <c r="B174" s="261"/>
      <c r="C174" s="279"/>
      <c r="D174" s="278"/>
      <c r="E174" s="261"/>
      <c r="F174" s="75"/>
      <c r="G174" s="76"/>
      <c r="H174" s="77"/>
      <c r="I174" s="78"/>
      <c r="J174" s="71"/>
      <c r="K174" s="71"/>
      <c r="L174" s="71"/>
      <c r="M174" s="71"/>
      <c r="N174" s="71"/>
      <c r="O174" s="72"/>
      <c r="P174" s="73"/>
      <c r="Q174" s="74"/>
      <c r="R174" s="74"/>
      <c r="S174" s="74"/>
      <c r="T174" s="74"/>
      <c r="U174" s="74"/>
      <c r="V174" s="74"/>
      <c r="W174" s="74"/>
      <c r="X174" s="74"/>
      <c r="Y174" s="74"/>
      <c r="Z174" s="74"/>
    </row>
    <row r="175" spans="1:26" ht="15.75" customHeight="1">
      <c r="A175" s="427"/>
      <c r="B175" s="261"/>
      <c r="C175" s="279"/>
      <c r="D175" s="278"/>
      <c r="E175" s="261"/>
      <c r="F175" s="75"/>
      <c r="G175" s="76"/>
      <c r="H175" s="77"/>
      <c r="I175" s="78"/>
      <c r="J175" s="71"/>
      <c r="K175" s="71"/>
      <c r="L175" s="71"/>
      <c r="M175" s="71"/>
      <c r="N175" s="71"/>
      <c r="O175" s="72"/>
      <c r="P175" s="73"/>
      <c r="Q175" s="74"/>
      <c r="R175" s="74"/>
      <c r="S175" s="74"/>
      <c r="T175" s="74"/>
      <c r="U175" s="74"/>
      <c r="V175" s="74"/>
      <c r="W175" s="74"/>
      <c r="X175" s="74"/>
      <c r="Y175" s="74"/>
      <c r="Z175" s="74"/>
    </row>
    <row r="176" spans="1:26" ht="15.75" customHeight="1">
      <c r="A176" s="427"/>
      <c r="B176" s="261"/>
      <c r="C176" s="279"/>
      <c r="D176" s="278"/>
      <c r="E176" s="261"/>
      <c r="F176" s="75"/>
      <c r="G176" s="76"/>
      <c r="H176" s="77"/>
      <c r="I176" s="78"/>
      <c r="J176" s="71"/>
      <c r="K176" s="71"/>
      <c r="L176" s="71"/>
      <c r="M176" s="71"/>
      <c r="N176" s="71"/>
      <c r="O176" s="72"/>
      <c r="P176" s="73"/>
      <c r="Q176" s="74"/>
      <c r="R176" s="74"/>
      <c r="S176" s="74"/>
      <c r="T176" s="74"/>
      <c r="U176" s="74"/>
      <c r="V176" s="74"/>
      <c r="W176" s="74"/>
      <c r="X176" s="74"/>
      <c r="Y176" s="74"/>
      <c r="Z176" s="74"/>
    </row>
    <row r="177" spans="1:26" ht="15.75" customHeight="1">
      <c r="A177" s="427"/>
      <c r="B177" s="261"/>
      <c r="C177" s="279"/>
      <c r="D177" s="278"/>
      <c r="E177" s="261"/>
      <c r="F177" s="75"/>
      <c r="G177" s="76"/>
      <c r="H177" s="77"/>
      <c r="I177" s="78"/>
      <c r="J177" s="71"/>
      <c r="K177" s="71"/>
      <c r="L177" s="71"/>
      <c r="M177" s="71"/>
      <c r="N177" s="71"/>
      <c r="O177" s="72"/>
      <c r="P177" s="73"/>
      <c r="Q177" s="74"/>
      <c r="R177" s="74"/>
      <c r="S177" s="74"/>
      <c r="T177" s="74"/>
      <c r="U177" s="74"/>
      <c r="V177" s="74"/>
      <c r="W177" s="74"/>
      <c r="X177" s="74"/>
      <c r="Y177" s="74"/>
      <c r="Z177" s="74"/>
    </row>
    <row r="178" spans="1:26" ht="15.75" customHeight="1">
      <c r="A178" s="427"/>
      <c r="B178" s="261"/>
      <c r="C178" s="279"/>
      <c r="D178" s="278"/>
      <c r="E178" s="261"/>
      <c r="F178" s="75"/>
      <c r="G178" s="76"/>
      <c r="H178" s="77"/>
      <c r="I178" s="78"/>
      <c r="J178" s="71"/>
      <c r="K178" s="71"/>
      <c r="L178" s="71"/>
      <c r="M178" s="71"/>
      <c r="N178" s="71"/>
      <c r="O178" s="72"/>
      <c r="P178" s="73"/>
      <c r="Q178" s="74"/>
      <c r="R178" s="74"/>
      <c r="S178" s="74"/>
      <c r="T178" s="74"/>
      <c r="U178" s="74"/>
      <c r="V178" s="74"/>
      <c r="W178" s="74"/>
      <c r="X178" s="74"/>
      <c r="Y178" s="74"/>
      <c r="Z178" s="74"/>
    </row>
    <row r="179" spans="1:26" ht="15.75" customHeight="1">
      <c r="A179" s="427"/>
      <c r="B179" s="261"/>
      <c r="C179" s="279"/>
      <c r="D179" s="278"/>
      <c r="E179" s="261"/>
      <c r="F179" s="75"/>
      <c r="G179" s="76"/>
      <c r="H179" s="77"/>
      <c r="I179" s="78"/>
      <c r="J179" s="71"/>
      <c r="K179" s="71"/>
      <c r="L179" s="71"/>
      <c r="M179" s="71"/>
      <c r="N179" s="71"/>
      <c r="O179" s="72"/>
      <c r="P179" s="73"/>
      <c r="Q179" s="74"/>
      <c r="R179" s="74"/>
      <c r="S179" s="74"/>
      <c r="T179" s="74"/>
      <c r="U179" s="74"/>
      <c r="V179" s="74"/>
      <c r="W179" s="74"/>
      <c r="X179" s="74"/>
      <c r="Y179" s="74"/>
      <c r="Z179" s="74"/>
    </row>
    <row r="180" spans="1:26" ht="15.75" customHeight="1">
      <c r="A180" s="427"/>
      <c r="B180" s="261"/>
      <c r="C180" s="279"/>
      <c r="D180" s="278"/>
      <c r="E180" s="261"/>
      <c r="F180" s="75"/>
      <c r="G180" s="76"/>
      <c r="H180" s="77"/>
      <c r="I180" s="78"/>
      <c r="J180" s="71"/>
      <c r="K180" s="71"/>
      <c r="L180" s="71"/>
      <c r="M180" s="71"/>
      <c r="N180" s="71"/>
      <c r="O180" s="72"/>
      <c r="P180" s="73"/>
      <c r="Q180" s="74"/>
      <c r="R180" s="74"/>
      <c r="S180" s="74"/>
      <c r="T180" s="74"/>
      <c r="U180" s="74"/>
      <c r="V180" s="74"/>
      <c r="W180" s="74"/>
      <c r="X180" s="74"/>
      <c r="Y180" s="74"/>
      <c r="Z180" s="74"/>
    </row>
    <row r="181" spans="1:26" ht="15.75" customHeight="1">
      <c r="A181" s="427"/>
      <c r="B181" s="261"/>
      <c r="C181" s="279"/>
      <c r="D181" s="278"/>
      <c r="E181" s="261"/>
      <c r="F181" s="75"/>
      <c r="G181" s="76"/>
      <c r="H181" s="77"/>
      <c r="I181" s="78"/>
      <c r="J181" s="71"/>
      <c r="K181" s="71"/>
      <c r="L181" s="71"/>
      <c r="M181" s="71"/>
      <c r="N181" s="71"/>
      <c r="O181" s="72"/>
      <c r="P181" s="73"/>
      <c r="Q181" s="74"/>
      <c r="R181" s="74"/>
      <c r="S181" s="74"/>
      <c r="T181" s="74"/>
      <c r="U181" s="74"/>
      <c r="V181" s="74"/>
      <c r="W181" s="74"/>
      <c r="X181" s="74"/>
      <c r="Y181" s="74"/>
      <c r="Z181" s="74"/>
    </row>
    <row r="182" spans="1:26" ht="15.75" customHeight="1">
      <c r="A182" s="427"/>
      <c r="B182" s="261"/>
      <c r="C182" s="279"/>
      <c r="D182" s="278"/>
      <c r="E182" s="261"/>
      <c r="F182" s="75"/>
      <c r="G182" s="76"/>
      <c r="H182" s="77"/>
      <c r="I182" s="78"/>
      <c r="J182" s="71"/>
      <c r="K182" s="71"/>
      <c r="L182" s="71"/>
      <c r="M182" s="71"/>
      <c r="N182" s="71"/>
      <c r="O182" s="72"/>
      <c r="P182" s="73"/>
      <c r="Q182" s="74"/>
      <c r="R182" s="74"/>
      <c r="S182" s="74"/>
      <c r="T182" s="74"/>
      <c r="U182" s="74"/>
      <c r="V182" s="74"/>
      <c r="W182" s="74"/>
      <c r="X182" s="74"/>
      <c r="Y182" s="74"/>
      <c r="Z182" s="74"/>
    </row>
    <row r="183" spans="1:26" ht="15.75" customHeight="1">
      <c r="A183" s="427"/>
      <c r="B183" s="261"/>
      <c r="C183" s="279"/>
      <c r="D183" s="278"/>
      <c r="E183" s="261"/>
      <c r="F183" s="75"/>
      <c r="G183" s="76"/>
      <c r="H183" s="77"/>
      <c r="I183" s="78"/>
      <c r="J183" s="71"/>
      <c r="K183" s="71"/>
      <c r="L183" s="71"/>
      <c r="M183" s="71"/>
      <c r="N183" s="71"/>
      <c r="O183" s="72"/>
      <c r="P183" s="73"/>
      <c r="Q183" s="74"/>
      <c r="R183" s="74"/>
      <c r="S183" s="74"/>
      <c r="T183" s="74"/>
      <c r="U183" s="74"/>
      <c r="V183" s="74"/>
      <c r="W183" s="74"/>
      <c r="X183" s="74"/>
      <c r="Y183" s="74"/>
      <c r="Z183" s="74"/>
    </row>
    <row r="184" spans="1:26" ht="15.75" customHeight="1">
      <c r="A184" s="427"/>
      <c r="B184" s="261"/>
      <c r="C184" s="279"/>
      <c r="D184" s="278"/>
      <c r="E184" s="261"/>
      <c r="F184" s="75"/>
      <c r="G184" s="76"/>
      <c r="H184" s="77"/>
      <c r="I184" s="78"/>
      <c r="J184" s="71"/>
      <c r="K184" s="71"/>
      <c r="L184" s="71"/>
      <c r="M184" s="71"/>
      <c r="N184" s="71"/>
      <c r="O184" s="72"/>
      <c r="P184" s="73"/>
      <c r="Q184" s="74"/>
      <c r="R184" s="74"/>
      <c r="S184" s="74"/>
      <c r="T184" s="74"/>
      <c r="U184" s="74"/>
      <c r="V184" s="74"/>
      <c r="W184" s="74"/>
      <c r="X184" s="74"/>
      <c r="Y184" s="74"/>
      <c r="Z184" s="74"/>
    </row>
    <row r="185" spans="1:26" ht="15.75" customHeight="1">
      <c r="A185" s="427"/>
      <c r="B185" s="261"/>
      <c r="C185" s="279"/>
      <c r="D185" s="278"/>
      <c r="E185" s="261"/>
      <c r="F185" s="75"/>
      <c r="G185" s="76"/>
      <c r="H185" s="77"/>
      <c r="I185" s="78"/>
      <c r="J185" s="71"/>
      <c r="K185" s="71"/>
      <c r="L185" s="71"/>
      <c r="M185" s="71"/>
      <c r="N185" s="71"/>
      <c r="O185" s="72"/>
      <c r="P185" s="73"/>
      <c r="Q185" s="74"/>
      <c r="R185" s="74"/>
      <c r="S185" s="74"/>
      <c r="T185" s="74"/>
      <c r="U185" s="74"/>
      <c r="V185" s="74"/>
      <c r="W185" s="74"/>
      <c r="X185" s="74"/>
      <c r="Y185" s="74"/>
      <c r="Z185" s="74"/>
    </row>
    <row r="186" spans="1:26" ht="15.75" customHeight="1">
      <c r="A186" s="427"/>
      <c r="B186" s="261"/>
      <c r="C186" s="279"/>
      <c r="D186" s="278"/>
      <c r="E186" s="261"/>
      <c r="F186" s="75"/>
      <c r="G186" s="76"/>
      <c r="H186" s="77"/>
      <c r="I186" s="78"/>
      <c r="J186" s="71"/>
      <c r="K186" s="71"/>
      <c r="L186" s="71"/>
      <c r="M186" s="71"/>
      <c r="N186" s="71"/>
      <c r="O186" s="72"/>
      <c r="P186" s="73"/>
      <c r="Q186" s="74"/>
      <c r="R186" s="74"/>
      <c r="S186" s="74"/>
      <c r="T186" s="74"/>
      <c r="U186" s="74"/>
      <c r="V186" s="74"/>
      <c r="W186" s="74"/>
      <c r="X186" s="74"/>
      <c r="Y186" s="74"/>
      <c r="Z186" s="74"/>
    </row>
    <row r="187" spans="1:26" ht="15.75" customHeight="1">
      <c r="A187" s="427"/>
      <c r="B187" s="261"/>
      <c r="C187" s="279"/>
      <c r="D187" s="278"/>
      <c r="E187" s="261"/>
      <c r="F187" s="75"/>
      <c r="G187" s="76"/>
      <c r="H187" s="77"/>
      <c r="I187" s="78"/>
      <c r="J187" s="71"/>
      <c r="K187" s="71"/>
      <c r="L187" s="71"/>
      <c r="M187" s="71"/>
      <c r="N187" s="71"/>
      <c r="O187" s="72"/>
      <c r="P187" s="73"/>
      <c r="Q187" s="74"/>
      <c r="R187" s="74"/>
      <c r="S187" s="74"/>
      <c r="T187" s="74"/>
      <c r="U187" s="74"/>
      <c r="V187" s="74"/>
      <c r="W187" s="74"/>
      <c r="X187" s="74"/>
      <c r="Y187" s="74"/>
      <c r="Z187" s="74"/>
    </row>
    <row r="188" spans="1:26" ht="15.75" customHeight="1">
      <c r="A188" s="427"/>
      <c r="B188" s="261"/>
      <c r="C188" s="279"/>
      <c r="D188" s="278"/>
      <c r="E188" s="261"/>
      <c r="F188" s="75"/>
      <c r="G188" s="76"/>
      <c r="H188" s="77"/>
      <c r="I188" s="78"/>
      <c r="J188" s="71"/>
      <c r="K188" s="71"/>
      <c r="L188" s="71"/>
      <c r="M188" s="71"/>
      <c r="N188" s="71"/>
      <c r="O188" s="72"/>
      <c r="P188" s="73"/>
      <c r="Q188" s="74"/>
      <c r="R188" s="74"/>
      <c r="S188" s="74"/>
      <c r="T188" s="74"/>
      <c r="U188" s="74"/>
      <c r="V188" s="74"/>
      <c r="W188" s="74"/>
      <c r="X188" s="74"/>
      <c r="Y188" s="74"/>
      <c r="Z188" s="74"/>
    </row>
    <row r="189" spans="1:26" ht="15.75" customHeight="1">
      <c r="A189" s="427"/>
      <c r="B189" s="261"/>
      <c r="C189" s="279"/>
      <c r="D189" s="278"/>
      <c r="E189" s="261"/>
      <c r="F189" s="75"/>
      <c r="G189" s="76"/>
      <c r="H189" s="77"/>
      <c r="I189" s="78"/>
      <c r="J189" s="71"/>
      <c r="K189" s="71"/>
      <c r="L189" s="71"/>
      <c r="M189" s="71"/>
      <c r="N189" s="71"/>
      <c r="O189" s="72"/>
      <c r="P189" s="73"/>
      <c r="Q189" s="74"/>
      <c r="R189" s="74"/>
      <c r="S189" s="74"/>
      <c r="T189" s="74"/>
      <c r="U189" s="74"/>
      <c r="V189" s="74"/>
      <c r="W189" s="74"/>
      <c r="X189" s="74"/>
      <c r="Y189" s="74"/>
      <c r="Z189" s="74"/>
    </row>
    <row r="190" spans="1:26" ht="15.75" customHeight="1">
      <c r="A190" s="427"/>
      <c r="B190" s="261"/>
      <c r="C190" s="279"/>
      <c r="D190" s="278"/>
      <c r="E190" s="261"/>
      <c r="F190" s="75"/>
      <c r="G190" s="76"/>
      <c r="H190" s="77"/>
      <c r="I190" s="78"/>
      <c r="J190" s="71"/>
      <c r="K190" s="71"/>
      <c r="L190" s="71"/>
      <c r="M190" s="71"/>
      <c r="N190" s="71"/>
      <c r="O190" s="72"/>
      <c r="P190" s="73"/>
      <c r="Q190" s="74"/>
      <c r="R190" s="74"/>
      <c r="S190" s="74"/>
      <c r="T190" s="74"/>
      <c r="U190" s="74"/>
      <c r="V190" s="74"/>
      <c r="W190" s="74"/>
      <c r="X190" s="74"/>
      <c r="Y190" s="74"/>
      <c r="Z190" s="74"/>
    </row>
    <row r="191" spans="1:26" ht="15.75" customHeight="1">
      <c r="A191" s="427"/>
      <c r="B191" s="261"/>
      <c r="C191" s="279"/>
      <c r="D191" s="278"/>
      <c r="E191" s="261"/>
      <c r="F191" s="75"/>
      <c r="G191" s="76"/>
      <c r="H191" s="77"/>
      <c r="I191" s="78"/>
      <c r="J191" s="71"/>
      <c r="K191" s="71"/>
      <c r="L191" s="71"/>
      <c r="M191" s="71"/>
      <c r="N191" s="71"/>
      <c r="O191" s="72"/>
      <c r="P191" s="73"/>
      <c r="Q191" s="74"/>
      <c r="R191" s="74"/>
      <c r="S191" s="74"/>
      <c r="T191" s="74"/>
      <c r="U191" s="74"/>
      <c r="V191" s="74"/>
      <c r="W191" s="74"/>
      <c r="X191" s="74"/>
      <c r="Y191" s="74"/>
      <c r="Z191" s="74"/>
    </row>
    <row r="192" spans="1:26" ht="15.75" customHeight="1">
      <c r="A192" s="427"/>
      <c r="B192" s="261"/>
      <c r="C192" s="279"/>
      <c r="D192" s="278"/>
      <c r="E192" s="261"/>
      <c r="F192" s="75"/>
      <c r="G192" s="76"/>
      <c r="H192" s="77"/>
      <c r="I192" s="78"/>
      <c r="J192" s="71"/>
      <c r="K192" s="71"/>
      <c r="L192" s="71"/>
      <c r="M192" s="71"/>
      <c r="N192" s="71"/>
      <c r="O192" s="72"/>
      <c r="P192" s="73"/>
      <c r="Q192" s="74"/>
      <c r="R192" s="74"/>
      <c r="S192" s="74"/>
      <c r="T192" s="74"/>
      <c r="U192" s="74"/>
      <c r="V192" s="74"/>
      <c r="W192" s="74"/>
      <c r="X192" s="74"/>
      <c r="Y192" s="74"/>
      <c r="Z192" s="74"/>
    </row>
    <row r="193" spans="1:26" ht="15.75" customHeight="1">
      <c r="A193" s="427"/>
      <c r="B193" s="261"/>
      <c r="C193" s="279"/>
      <c r="D193" s="278"/>
      <c r="E193" s="261"/>
      <c r="F193" s="75"/>
      <c r="G193" s="76"/>
      <c r="H193" s="77"/>
      <c r="I193" s="78"/>
      <c r="J193" s="71"/>
      <c r="K193" s="71"/>
      <c r="L193" s="71"/>
      <c r="M193" s="71"/>
      <c r="N193" s="71"/>
      <c r="O193" s="72"/>
      <c r="P193" s="73"/>
      <c r="Q193" s="74"/>
      <c r="R193" s="74"/>
      <c r="S193" s="74"/>
      <c r="T193" s="74"/>
      <c r="U193" s="74"/>
      <c r="V193" s="74"/>
      <c r="W193" s="74"/>
      <c r="X193" s="74"/>
      <c r="Y193" s="74"/>
      <c r="Z193" s="74"/>
    </row>
    <row r="194" spans="1:26" ht="15.75" customHeight="1">
      <c r="A194" s="427"/>
      <c r="B194" s="261"/>
      <c r="C194" s="279"/>
      <c r="D194" s="278"/>
      <c r="E194" s="261"/>
      <c r="F194" s="75"/>
      <c r="G194" s="76"/>
      <c r="H194" s="77"/>
      <c r="I194" s="78"/>
      <c r="J194" s="71"/>
      <c r="K194" s="71"/>
      <c r="L194" s="71"/>
      <c r="M194" s="71"/>
      <c r="N194" s="71"/>
      <c r="O194" s="72"/>
      <c r="P194" s="73"/>
      <c r="Q194" s="74"/>
      <c r="R194" s="74"/>
      <c r="S194" s="74"/>
      <c r="T194" s="74"/>
      <c r="U194" s="74"/>
      <c r="V194" s="74"/>
      <c r="W194" s="74"/>
      <c r="X194" s="74"/>
      <c r="Y194" s="74"/>
      <c r="Z194" s="74"/>
    </row>
    <row r="195" spans="1:26" ht="15.75" customHeight="1">
      <c r="A195" s="427"/>
      <c r="B195" s="261"/>
      <c r="C195" s="279"/>
      <c r="D195" s="278"/>
      <c r="E195" s="261"/>
      <c r="F195" s="75"/>
      <c r="G195" s="76"/>
      <c r="H195" s="77"/>
      <c r="I195" s="78"/>
      <c r="J195" s="71"/>
      <c r="K195" s="71"/>
      <c r="L195" s="71"/>
      <c r="M195" s="71"/>
      <c r="N195" s="71"/>
      <c r="O195" s="72"/>
      <c r="P195" s="73"/>
      <c r="Q195" s="74"/>
      <c r="R195" s="74"/>
      <c r="S195" s="74"/>
      <c r="T195" s="74"/>
      <c r="U195" s="74"/>
      <c r="V195" s="74"/>
      <c r="W195" s="74"/>
      <c r="X195" s="74"/>
      <c r="Y195" s="74"/>
      <c r="Z195" s="74"/>
    </row>
    <row r="196" spans="1:26" ht="15.75" customHeight="1">
      <c r="A196" s="427"/>
      <c r="B196" s="261"/>
      <c r="C196" s="279"/>
      <c r="D196" s="278"/>
      <c r="E196" s="261"/>
      <c r="F196" s="75"/>
      <c r="G196" s="76"/>
      <c r="H196" s="77"/>
      <c r="I196" s="78"/>
      <c r="J196" s="71"/>
      <c r="K196" s="71"/>
      <c r="L196" s="71"/>
      <c r="M196" s="71"/>
      <c r="N196" s="71"/>
      <c r="O196" s="72"/>
      <c r="P196" s="73"/>
      <c r="Q196" s="74"/>
      <c r="R196" s="74"/>
      <c r="S196" s="74"/>
      <c r="T196" s="74"/>
      <c r="U196" s="74"/>
      <c r="V196" s="74"/>
      <c r="W196" s="74"/>
      <c r="X196" s="74"/>
      <c r="Y196" s="74"/>
      <c r="Z196" s="74"/>
    </row>
    <row r="197" spans="1:26" ht="15.75" customHeight="1">
      <c r="A197" s="427"/>
      <c r="B197" s="261"/>
      <c r="C197" s="279"/>
      <c r="D197" s="278"/>
      <c r="E197" s="261"/>
      <c r="F197" s="75"/>
      <c r="G197" s="76"/>
      <c r="H197" s="77"/>
      <c r="I197" s="78"/>
      <c r="J197" s="71"/>
      <c r="K197" s="71"/>
      <c r="L197" s="71"/>
      <c r="M197" s="71"/>
      <c r="N197" s="71"/>
      <c r="O197" s="72"/>
      <c r="P197" s="73"/>
      <c r="Q197" s="74"/>
      <c r="R197" s="74"/>
      <c r="S197" s="74"/>
      <c r="T197" s="74"/>
      <c r="U197" s="74"/>
      <c r="V197" s="74"/>
      <c r="W197" s="74"/>
      <c r="X197" s="74"/>
      <c r="Y197" s="74"/>
      <c r="Z197" s="74"/>
    </row>
    <row r="198" spans="1:26" ht="15.75" customHeight="1">
      <c r="A198" s="427"/>
      <c r="B198" s="261"/>
      <c r="C198" s="279"/>
      <c r="D198" s="278"/>
      <c r="E198" s="261"/>
      <c r="F198" s="75"/>
      <c r="G198" s="76"/>
      <c r="H198" s="77"/>
      <c r="I198" s="78"/>
      <c r="J198" s="71"/>
      <c r="K198" s="71"/>
      <c r="L198" s="71"/>
      <c r="M198" s="71"/>
      <c r="N198" s="71"/>
      <c r="O198" s="72"/>
      <c r="P198" s="73"/>
      <c r="Q198" s="74"/>
      <c r="R198" s="74"/>
      <c r="S198" s="74"/>
      <c r="T198" s="74"/>
      <c r="U198" s="74"/>
      <c r="V198" s="74"/>
      <c r="W198" s="74"/>
      <c r="X198" s="74"/>
      <c r="Y198" s="74"/>
      <c r="Z198" s="74"/>
    </row>
    <row r="199" spans="1:26" ht="15.75" customHeight="1">
      <c r="A199" s="427"/>
      <c r="B199" s="261"/>
      <c r="C199" s="279"/>
      <c r="D199" s="278"/>
      <c r="E199" s="261"/>
      <c r="F199" s="75"/>
      <c r="G199" s="76"/>
      <c r="H199" s="77"/>
      <c r="I199" s="78"/>
      <c r="J199" s="71"/>
      <c r="K199" s="71"/>
      <c r="L199" s="71"/>
      <c r="M199" s="71"/>
      <c r="N199" s="71"/>
      <c r="O199" s="72"/>
      <c r="P199" s="73"/>
      <c r="Q199" s="74"/>
      <c r="R199" s="74"/>
      <c r="S199" s="74"/>
      <c r="T199" s="74"/>
      <c r="U199" s="74"/>
      <c r="V199" s="74"/>
      <c r="W199" s="74"/>
      <c r="X199" s="74"/>
      <c r="Y199" s="74"/>
      <c r="Z199" s="74"/>
    </row>
    <row r="200" spans="1:26" ht="15.75" customHeight="1">
      <c r="A200" s="427"/>
      <c r="B200" s="261"/>
      <c r="C200" s="279"/>
      <c r="D200" s="278"/>
      <c r="E200" s="261"/>
      <c r="F200" s="75"/>
      <c r="G200" s="76"/>
      <c r="H200" s="77"/>
      <c r="I200" s="78"/>
      <c r="J200" s="71"/>
      <c r="K200" s="71"/>
      <c r="L200" s="71"/>
      <c r="M200" s="71"/>
      <c r="N200" s="71"/>
      <c r="O200" s="72"/>
      <c r="P200" s="73"/>
      <c r="Q200" s="74"/>
      <c r="R200" s="74"/>
      <c r="S200" s="74"/>
      <c r="T200" s="74"/>
      <c r="U200" s="74"/>
      <c r="V200" s="74"/>
      <c r="W200" s="74"/>
      <c r="X200" s="74"/>
      <c r="Y200" s="74"/>
      <c r="Z200" s="74"/>
    </row>
    <row r="201" spans="1:26" ht="15.75" customHeight="1">
      <c r="A201" s="427"/>
      <c r="B201" s="261"/>
      <c r="C201" s="279"/>
      <c r="D201" s="278"/>
      <c r="E201" s="261"/>
      <c r="F201" s="75"/>
      <c r="G201" s="76"/>
      <c r="H201" s="77"/>
      <c r="I201" s="78"/>
      <c r="J201" s="71"/>
      <c r="K201" s="71"/>
      <c r="L201" s="71"/>
      <c r="M201" s="71"/>
      <c r="N201" s="71"/>
      <c r="O201" s="72"/>
      <c r="P201" s="73"/>
      <c r="Q201" s="74"/>
      <c r="R201" s="74"/>
      <c r="S201" s="74"/>
      <c r="T201" s="74"/>
      <c r="U201" s="74"/>
      <c r="V201" s="74"/>
      <c r="W201" s="74"/>
      <c r="X201" s="74"/>
      <c r="Y201" s="74"/>
      <c r="Z201" s="74"/>
    </row>
    <row r="202" spans="1:26" ht="15.75" customHeight="1">
      <c r="A202" s="427"/>
      <c r="B202" s="261"/>
      <c r="C202" s="279"/>
      <c r="D202" s="278"/>
      <c r="E202" s="261"/>
      <c r="F202" s="75"/>
      <c r="G202" s="76"/>
      <c r="H202" s="77"/>
      <c r="I202" s="78"/>
      <c r="J202" s="71"/>
      <c r="K202" s="71"/>
      <c r="L202" s="71"/>
      <c r="M202" s="71"/>
      <c r="N202" s="71"/>
      <c r="O202" s="72"/>
      <c r="P202" s="73"/>
      <c r="Q202" s="74"/>
      <c r="R202" s="74"/>
      <c r="S202" s="74"/>
      <c r="T202" s="74"/>
      <c r="U202" s="74"/>
      <c r="V202" s="74"/>
      <c r="W202" s="74"/>
      <c r="X202" s="74"/>
      <c r="Y202" s="74"/>
      <c r="Z202" s="74"/>
    </row>
    <row r="203" spans="1:26" ht="15.75" customHeight="1">
      <c r="A203" s="427"/>
      <c r="B203" s="261"/>
      <c r="C203" s="279"/>
      <c r="D203" s="278"/>
      <c r="E203" s="261"/>
      <c r="F203" s="75"/>
      <c r="G203" s="76"/>
      <c r="H203" s="77"/>
      <c r="I203" s="78"/>
      <c r="J203" s="71"/>
      <c r="K203" s="71"/>
      <c r="L203" s="71"/>
      <c r="M203" s="71"/>
      <c r="N203" s="71"/>
      <c r="O203" s="72"/>
      <c r="P203" s="73"/>
      <c r="Q203" s="74"/>
      <c r="R203" s="74"/>
      <c r="S203" s="74"/>
      <c r="T203" s="74"/>
      <c r="U203" s="74"/>
      <c r="V203" s="74"/>
      <c r="W203" s="74"/>
      <c r="X203" s="74"/>
      <c r="Y203" s="74"/>
      <c r="Z203" s="74"/>
    </row>
    <row r="204" spans="1:26" ht="15.75" customHeight="1">
      <c r="A204" s="427"/>
      <c r="B204" s="261"/>
      <c r="C204" s="279"/>
      <c r="D204" s="278"/>
      <c r="E204" s="261"/>
      <c r="F204" s="75"/>
      <c r="G204" s="76"/>
      <c r="H204" s="77"/>
      <c r="I204" s="78"/>
      <c r="J204" s="71"/>
      <c r="K204" s="71"/>
      <c r="L204" s="71"/>
      <c r="M204" s="71"/>
      <c r="N204" s="71"/>
      <c r="O204" s="72"/>
      <c r="P204" s="73"/>
      <c r="Q204" s="74"/>
      <c r="R204" s="74"/>
      <c r="S204" s="74"/>
      <c r="T204" s="74"/>
      <c r="U204" s="74"/>
      <c r="V204" s="74"/>
      <c r="W204" s="74"/>
      <c r="X204" s="74"/>
      <c r="Y204" s="74"/>
      <c r="Z204" s="74"/>
    </row>
    <row r="205" spans="1:26" ht="15.75" customHeight="1">
      <c r="A205" s="427"/>
      <c r="B205" s="261"/>
      <c r="C205" s="279"/>
      <c r="D205" s="278"/>
      <c r="E205" s="261"/>
      <c r="F205" s="75"/>
      <c r="G205" s="76"/>
      <c r="H205" s="77"/>
      <c r="I205" s="78"/>
      <c r="J205" s="71"/>
      <c r="K205" s="71"/>
      <c r="L205" s="71"/>
      <c r="M205" s="71"/>
      <c r="N205" s="71"/>
      <c r="O205" s="72"/>
      <c r="P205" s="73"/>
      <c r="Q205" s="74"/>
      <c r="R205" s="74"/>
      <c r="S205" s="74"/>
      <c r="T205" s="74"/>
      <c r="U205" s="74"/>
      <c r="V205" s="74"/>
      <c r="W205" s="74"/>
      <c r="X205" s="74"/>
      <c r="Y205" s="74"/>
      <c r="Z205" s="74"/>
    </row>
    <row r="206" spans="1:26" ht="15.75" customHeight="1">
      <c r="A206" s="427"/>
      <c r="B206" s="261"/>
      <c r="C206" s="279"/>
      <c r="D206" s="278"/>
      <c r="E206" s="261"/>
      <c r="F206" s="75"/>
      <c r="G206" s="76"/>
      <c r="H206" s="77"/>
      <c r="I206" s="78"/>
      <c r="J206" s="71"/>
      <c r="K206" s="71"/>
      <c r="L206" s="71"/>
      <c r="M206" s="71"/>
      <c r="N206" s="71"/>
      <c r="O206" s="72"/>
      <c r="P206" s="73"/>
      <c r="Q206" s="74"/>
      <c r="R206" s="74"/>
      <c r="S206" s="74"/>
      <c r="T206" s="74"/>
      <c r="U206" s="74"/>
      <c r="V206" s="74"/>
      <c r="W206" s="74"/>
      <c r="X206" s="74"/>
      <c r="Y206" s="74"/>
      <c r="Z206" s="74"/>
    </row>
    <row r="207" spans="1:26" ht="15.75" customHeight="1">
      <c r="A207" s="427"/>
      <c r="B207" s="261"/>
      <c r="C207" s="279"/>
      <c r="D207" s="278"/>
      <c r="E207" s="261"/>
      <c r="F207" s="75"/>
      <c r="G207" s="76"/>
      <c r="H207" s="77"/>
      <c r="I207" s="78"/>
      <c r="J207" s="71"/>
      <c r="K207" s="71"/>
      <c r="L207" s="71"/>
      <c r="M207" s="71"/>
      <c r="N207" s="71"/>
      <c r="O207" s="72"/>
      <c r="P207" s="73"/>
      <c r="Q207" s="74"/>
      <c r="R207" s="74"/>
      <c r="S207" s="74"/>
      <c r="T207" s="74"/>
      <c r="U207" s="74"/>
      <c r="V207" s="74"/>
      <c r="W207" s="74"/>
      <c r="X207" s="74"/>
      <c r="Y207" s="74"/>
      <c r="Z207" s="74"/>
    </row>
    <row r="208" spans="1:26" ht="15.75" customHeight="1">
      <c r="A208" s="427"/>
      <c r="B208" s="261"/>
      <c r="C208" s="279"/>
      <c r="D208" s="278"/>
      <c r="E208" s="261"/>
      <c r="F208" s="75"/>
      <c r="G208" s="76"/>
      <c r="H208" s="77"/>
      <c r="I208" s="78"/>
      <c r="J208" s="71"/>
      <c r="K208" s="71"/>
      <c r="L208" s="71"/>
      <c r="M208" s="71"/>
      <c r="N208" s="71"/>
      <c r="O208" s="72"/>
      <c r="P208" s="73"/>
      <c r="Q208" s="74"/>
      <c r="R208" s="74"/>
      <c r="S208" s="74"/>
      <c r="T208" s="74"/>
      <c r="U208" s="74"/>
      <c r="V208" s="74"/>
      <c r="W208" s="74"/>
      <c r="X208" s="74"/>
      <c r="Y208" s="74"/>
      <c r="Z208" s="74"/>
    </row>
    <row r="209" spans="1:26" ht="15.75" customHeight="1">
      <c r="A209" s="427"/>
      <c r="B209" s="261"/>
      <c r="C209" s="279"/>
      <c r="D209" s="278"/>
      <c r="E209" s="261"/>
      <c r="F209" s="75"/>
      <c r="G209" s="76"/>
      <c r="H209" s="77"/>
      <c r="I209" s="78"/>
      <c r="J209" s="71"/>
      <c r="K209" s="71"/>
      <c r="L209" s="71"/>
      <c r="M209" s="71"/>
      <c r="N209" s="71"/>
      <c r="O209" s="72"/>
      <c r="P209" s="73"/>
      <c r="Q209" s="74"/>
      <c r="R209" s="74"/>
      <c r="S209" s="74"/>
      <c r="T209" s="74"/>
      <c r="U209" s="74"/>
      <c r="V209" s="74"/>
      <c r="W209" s="74"/>
      <c r="X209" s="74"/>
      <c r="Y209" s="74"/>
      <c r="Z209" s="74"/>
    </row>
    <row r="210" spans="1:26" ht="15.75" customHeight="1">
      <c r="A210" s="427"/>
      <c r="B210" s="261"/>
      <c r="C210" s="279"/>
      <c r="D210" s="278"/>
      <c r="E210" s="261"/>
      <c r="F210" s="75"/>
      <c r="G210" s="76"/>
      <c r="H210" s="77"/>
      <c r="I210" s="78"/>
      <c r="J210" s="71"/>
      <c r="K210" s="71"/>
      <c r="L210" s="71"/>
      <c r="M210" s="71"/>
      <c r="N210" s="71"/>
      <c r="O210" s="72"/>
      <c r="P210" s="73"/>
      <c r="Q210" s="74"/>
      <c r="R210" s="74"/>
      <c r="S210" s="74"/>
      <c r="T210" s="74"/>
      <c r="U210" s="74"/>
      <c r="V210" s="74"/>
      <c r="W210" s="74"/>
      <c r="X210" s="74"/>
      <c r="Y210" s="74"/>
      <c r="Z210" s="74"/>
    </row>
    <row r="211" spans="1:26" ht="15.75" customHeight="1">
      <c r="A211" s="427"/>
      <c r="B211" s="261"/>
      <c r="C211" s="279"/>
      <c r="D211" s="278"/>
      <c r="E211" s="261"/>
      <c r="F211" s="75"/>
      <c r="G211" s="76"/>
      <c r="H211" s="77"/>
      <c r="I211" s="78"/>
      <c r="J211" s="71"/>
      <c r="K211" s="71"/>
      <c r="L211" s="71"/>
      <c r="M211" s="71"/>
      <c r="N211" s="71"/>
      <c r="O211" s="72"/>
      <c r="P211" s="73"/>
      <c r="Q211" s="74"/>
      <c r="R211" s="74"/>
      <c r="S211" s="74"/>
      <c r="T211" s="74"/>
      <c r="U211" s="74"/>
      <c r="V211" s="74"/>
      <c r="W211" s="74"/>
      <c r="X211" s="74"/>
      <c r="Y211" s="74"/>
      <c r="Z211" s="74"/>
    </row>
    <row r="212" spans="1:26" ht="15.75" customHeight="1">
      <c r="A212" s="427"/>
      <c r="B212" s="261"/>
      <c r="C212" s="279"/>
      <c r="D212" s="278"/>
      <c r="E212" s="261"/>
      <c r="F212" s="75"/>
      <c r="G212" s="76"/>
      <c r="H212" s="77"/>
      <c r="I212" s="78"/>
      <c r="J212" s="71"/>
      <c r="K212" s="71"/>
      <c r="L212" s="71"/>
      <c r="M212" s="71"/>
      <c r="N212" s="71"/>
      <c r="O212" s="72"/>
      <c r="P212" s="73"/>
      <c r="Q212" s="74"/>
      <c r="R212" s="74"/>
      <c r="S212" s="74"/>
      <c r="T212" s="74"/>
      <c r="U212" s="74"/>
      <c r="V212" s="74"/>
      <c r="W212" s="74"/>
      <c r="X212" s="74"/>
      <c r="Y212" s="74"/>
      <c r="Z212" s="74"/>
    </row>
    <row r="213" spans="1:26" ht="15.75" customHeight="1">
      <c r="A213" s="427"/>
      <c r="B213" s="261"/>
      <c r="C213" s="279"/>
      <c r="D213" s="278"/>
      <c r="E213" s="261"/>
      <c r="F213" s="75"/>
      <c r="G213" s="76"/>
      <c r="H213" s="77"/>
      <c r="I213" s="78"/>
      <c r="J213" s="71"/>
      <c r="K213" s="71"/>
      <c r="L213" s="71"/>
      <c r="M213" s="71"/>
      <c r="N213" s="71"/>
      <c r="O213" s="72"/>
      <c r="P213" s="73"/>
      <c r="Q213" s="74"/>
      <c r="R213" s="74"/>
      <c r="S213" s="74"/>
      <c r="T213" s="74"/>
      <c r="U213" s="74"/>
      <c r="V213" s="74"/>
      <c r="W213" s="74"/>
      <c r="X213" s="74"/>
      <c r="Y213" s="74"/>
      <c r="Z213" s="74"/>
    </row>
    <row r="214" spans="1:26" ht="15.75" customHeight="1">
      <c r="A214" s="427"/>
      <c r="B214" s="261"/>
      <c r="C214" s="279"/>
      <c r="D214" s="278"/>
      <c r="E214" s="261"/>
      <c r="F214" s="75"/>
      <c r="G214" s="76"/>
      <c r="H214" s="77"/>
      <c r="I214" s="78"/>
      <c r="J214" s="71"/>
      <c r="K214" s="71"/>
      <c r="L214" s="71"/>
      <c r="M214" s="71"/>
      <c r="N214" s="71"/>
      <c r="O214" s="72"/>
      <c r="P214" s="73"/>
      <c r="Q214" s="74"/>
      <c r="R214" s="74"/>
      <c r="S214" s="74"/>
      <c r="T214" s="74"/>
      <c r="U214" s="74"/>
      <c r="V214" s="74"/>
      <c r="W214" s="74"/>
      <c r="X214" s="74"/>
      <c r="Y214" s="74"/>
      <c r="Z214" s="74"/>
    </row>
    <row r="215" spans="1:26" ht="15.75" customHeight="1">
      <c r="A215" s="427"/>
      <c r="B215" s="261"/>
      <c r="C215" s="279"/>
      <c r="D215" s="278"/>
      <c r="E215" s="261"/>
      <c r="F215" s="75"/>
      <c r="G215" s="76"/>
      <c r="H215" s="77"/>
      <c r="I215" s="78"/>
      <c r="J215" s="71"/>
      <c r="K215" s="71"/>
      <c r="L215" s="71"/>
      <c r="M215" s="71"/>
      <c r="N215" s="71"/>
      <c r="O215" s="72"/>
      <c r="P215" s="73"/>
      <c r="Q215" s="74"/>
      <c r="R215" s="74"/>
      <c r="S215" s="74"/>
      <c r="T215" s="74"/>
      <c r="U215" s="74"/>
      <c r="V215" s="74"/>
      <c r="W215" s="74"/>
      <c r="X215" s="74"/>
      <c r="Y215" s="74"/>
      <c r="Z215" s="74"/>
    </row>
    <row r="216" spans="1:26" ht="15.75" customHeight="1">
      <c r="A216" s="427"/>
      <c r="B216" s="261"/>
      <c r="C216" s="279"/>
      <c r="D216" s="278"/>
      <c r="E216" s="261"/>
      <c r="F216" s="75"/>
      <c r="G216" s="76"/>
      <c r="H216" s="77"/>
      <c r="I216" s="78"/>
      <c r="J216" s="71"/>
      <c r="K216" s="71"/>
      <c r="L216" s="71"/>
      <c r="M216" s="71"/>
      <c r="N216" s="71"/>
      <c r="O216" s="72"/>
      <c r="P216" s="73"/>
      <c r="Q216" s="74"/>
      <c r="R216" s="74"/>
      <c r="S216" s="74"/>
      <c r="T216" s="74"/>
      <c r="U216" s="74"/>
      <c r="V216" s="74"/>
      <c r="W216" s="74"/>
      <c r="X216" s="74"/>
      <c r="Y216" s="74"/>
      <c r="Z216" s="74"/>
    </row>
    <row r="217" spans="1:26" ht="15.75" customHeight="1">
      <c r="A217" s="427"/>
      <c r="B217" s="261"/>
      <c r="C217" s="279"/>
      <c r="D217" s="278"/>
      <c r="E217" s="261"/>
      <c r="F217" s="75"/>
      <c r="G217" s="76"/>
      <c r="H217" s="77"/>
      <c r="I217" s="78"/>
      <c r="J217" s="71"/>
      <c r="K217" s="71"/>
      <c r="L217" s="71"/>
      <c r="M217" s="71"/>
      <c r="N217" s="71"/>
      <c r="O217" s="72"/>
      <c r="P217" s="73"/>
      <c r="Q217" s="74"/>
      <c r="R217" s="74"/>
      <c r="S217" s="74"/>
      <c r="T217" s="74"/>
      <c r="U217" s="74"/>
      <c r="V217" s="74"/>
      <c r="W217" s="74"/>
      <c r="X217" s="74"/>
      <c r="Y217" s="74"/>
      <c r="Z217" s="74"/>
    </row>
    <row r="218" spans="1:26" ht="15.75" customHeight="1">
      <c r="A218" s="427"/>
      <c r="B218" s="261"/>
      <c r="C218" s="279"/>
      <c r="D218" s="278"/>
      <c r="E218" s="261"/>
      <c r="F218" s="75"/>
      <c r="G218" s="76"/>
      <c r="H218" s="77"/>
      <c r="I218" s="78"/>
      <c r="J218" s="71"/>
      <c r="K218" s="71"/>
      <c r="L218" s="71"/>
      <c r="M218" s="71"/>
      <c r="N218" s="71"/>
      <c r="O218" s="72"/>
      <c r="P218" s="73"/>
      <c r="Q218" s="74"/>
      <c r="R218" s="74"/>
      <c r="S218" s="74"/>
      <c r="T218" s="74"/>
      <c r="U218" s="74"/>
      <c r="V218" s="74"/>
      <c r="W218" s="74"/>
      <c r="X218" s="74"/>
      <c r="Y218" s="74"/>
      <c r="Z218" s="74"/>
    </row>
    <row r="219" spans="1:26" ht="15.75" customHeight="1">
      <c r="A219" s="427"/>
      <c r="B219" s="261"/>
      <c r="C219" s="279"/>
      <c r="D219" s="278"/>
      <c r="E219" s="261"/>
      <c r="F219" s="75"/>
      <c r="G219" s="76"/>
      <c r="H219" s="77"/>
      <c r="I219" s="78"/>
      <c r="J219" s="71"/>
      <c r="K219" s="71"/>
      <c r="L219" s="71"/>
      <c r="M219" s="71"/>
      <c r="N219" s="71"/>
      <c r="O219" s="72"/>
      <c r="P219" s="73"/>
      <c r="Q219" s="74"/>
      <c r="R219" s="74"/>
      <c r="S219" s="74"/>
      <c r="T219" s="74"/>
      <c r="U219" s="74"/>
      <c r="V219" s="74"/>
      <c r="W219" s="74"/>
      <c r="X219" s="74"/>
      <c r="Y219" s="74"/>
      <c r="Z219" s="74"/>
    </row>
    <row r="220" spans="1:26" ht="15.75" customHeight="1">
      <c r="A220" s="427"/>
      <c r="B220" s="261"/>
      <c r="C220" s="279"/>
      <c r="D220" s="278"/>
      <c r="E220" s="261"/>
      <c r="F220" s="75"/>
      <c r="G220" s="76"/>
      <c r="H220" s="77"/>
      <c r="I220" s="78"/>
      <c r="J220" s="71"/>
      <c r="K220" s="71"/>
      <c r="L220" s="71"/>
      <c r="M220" s="71"/>
      <c r="N220" s="71"/>
      <c r="O220" s="72"/>
      <c r="P220" s="73"/>
      <c r="Q220" s="74"/>
      <c r="R220" s="74"/>
      <c r="S220" s="74"/>
      <c r="T220" s="74"/>
      <c r="U220" s="74"/>
      <c r="V220" s="74"/>
      <c r="W220" s="74"/>
      <c r="X220" s="74"/>
      <c r="Y220" s="74"/>
      <c r="Z220" s="74"/>
    </row>
    <row r="221" spans="1:26" ht="15.75" customHeight="1">
      <c r="A221" s="427"/>
      <c r="B221" s="261"/>
      <c r="C221" s="279"/>
      <c r="D221" s="278"/>
      <c r="E221" s="261"/>
      <c r="F221" s="75"/>
      <c r="G221" s="76"/>
      <c r="H221" s="77"/>
      <c r="I221" s="78"/>
      <c r="J221" s="71"/>
      <c r="K221" s="71"/>
      <c r="L221" s="71"/>
      <c r="M221" s="71"/>
      <c r="N221" s="71"/>
      <c r="O221" s="72"/>
      <c r="P221" s="73"/>
      <c r="Q221" s="74"/>
      <c r="R221" s="74"/>
      <c r="S221" s="74"/>
      <c r="T221" s="74"/>
      <c r="U221" s="74"/>
      <c r="V221" s="74"/>
      <c r="W221" s="74"/>
      <c r="X221" s="74"/>
      <c r="Y221" s="74"/>
      <c r="Z221" s="74"/>
    </row>
    <row r="222" spans="1:26" ht="15.75" customHeight="1">
      <c r="A222" s="427"/>
      <c r="B222" s="261"/>
      <c r="C222" s="279"/>
      <c r="D222" s="278"/>
      <c r="E222" s="261"/>
      <c r="F222" s="75"/>
      <c r="G222" s="76"/>
      <c r="H222" s="77"/>
      <c r="I222" s="78"/>
      <c r="J222" s="71"/>
      <c r="K222" s="71"/>
      <c r="L222" s="71"/>
      <c r="M222" s="71"/>
      <c r="N222" s="71"/>
      <c r="O222" s="72"/>
      <c r="P222" s="73"/>
      <c r="Q222" s="74"/>
      <c r="R222" s="74"/>
      <c r="S222" s="74"/>
      <c r="T222" s="74"/>
      <c r="U222" s="74"/>
      <c r="V222" s="74"/>
      <c r="W222" s="74"/>
      <c r="X222" s="74"/>
      <c r="Y222" s="74"/>
      <c r="Z222" s="74"/>
    </row>
    <row r="223" spans="1:26" ht="15.75" customHeight="1">
      <c r="A223" s="427"/>
      <c r="B223" s="261"/>
      <c r="C223" s="279"/>
      <c r="D223" s="278"/>
      <c r="E223" s="261"/>
      <c r="F223" s="75"/>
      <c r="G223" s="76"/>
      <c r="H223" s="77"/>
      <c r="I223" s="78"/>
      <c r="J223" s="71"/>
      <c r="K223" s="71"/>
      <c r="L223" s="71"/>
      <c r="M223" s="71"/>
      <c r="N223" s="71"/>
      <c r="O223" s="72"/>
      <c r="P223" s="73"/>
      <c r="Q223" s="74"/>
      <c r="R223" s="74"/>
      <c r="S223" s="74"/>
      <c r="T223" s="74"/>
      <c r="U223" s="74"/>
      <c r="V223" s="74"/>
      <c r="W223" s="74"/>
      <c r="X223" s="74"/>
      <c r="Y223" s="74"/>
      <c r="Z223" s="74"/>
    </row>
    <row r="224" spans="1:26" ht="15.75" customHeight="1">
      <c r="A224" s="427"/>
      <c r="B224" s="261"/>
      <c r="C224" s="279"/>
      <c r="D224" s="278"/>
      <c r="E224" s="261"/>
      <c r="F224" s="75"/>
      <c r="G224" s="76"/>
      <c r="H224" s="77"/>
      <c r="I224" s="78"/>
      <c r="J224" s="71"/>
      <c r="K224" s="71"/>
      <c r="L224" s="71"/>
      <c r="M224" s="71"/>
      <c r="N224" s="71"/>
      <c r="O224" s="72"/>
      <c r="P224" s="73"/>
      <c r="Q224" s="74"/>
      <c r="R224" s="74"/>
      <c r="S224" s="74"/>
      <c r="T224" s="74"/>
      <c r="U224" s="74"/>
      <c r="V224" s="74"/>
      <c r="W224" s="74"/>
      <c r="X224" s="74"/>
      <c r="Y224" s="74"/>
      <c r="Z224" s="74"/>
    </row>
    <row r="225" spans="1:26" ht="15.75" customHeight="1">
      <c r="A225" s="427"/>
      <c r="B225" s="261"/>
      <c r="C225" s="279"/>
      <c r="D225" s="278"/>
      <c r="E225" s="261"/>
      <c r="F225" s="75"/>
      <c r="G225" s="76"/>
      <c r="H225" s="77"/>
      <c r="I225" s="78"/>
      <c r="J225" s="71"/>
      <c r="K225" s="71"/>
      <c r="L225" s="71"/>
      <c r="M225" s="71"/>
      <c r="N225" s="71"/>
      <c r="O225" s="72"/>
      <c r="P225" s="73"/>
      <c r="Q225" s="74"/>
      <c r="R225" s="74"/>
      <c r="S225" s="74"/>
      <c r="T225" s="74"/>
      <c r="U225" s="74"/>
      <c r="V225" s="74"/>
      <c r="W225" s="74"/>
      <c r="X225" s="74"/>
      <c r="Y225" s="74"/>
      <c r="Z225" s="74"/>
    </row>
    <row r="226" spans="1:26" ht="15.75" customHeight="1">
      <c r="A226" s="427"/>
      <c r="B226" s="261"/>
      <c r="C226" s="279"/>
      <c r="D226" s="278"/>
      <c r="E226" s="261"/>
      <c r="F226" s="75"/>
      <c r="G226" s="76"/>
      <c r="H226" s="77"/>
      <c r="I226" s="78"/>
      <c r="J226" s="71"/>
      <c r="K226" s="71"/>
      <c r="L226" s="71"/>
      <c r="M226" s="71"/>
      <c r="N226" s="71"/>
      <c r="O226" s="72"/>
      <c r="P226" s="73"/>
      <c r="Q226" s="74"/>
      <c r="R226" s="74"/>
      <c r="S226" s="74"/>
      <c r="T226" s="74"/>
      <c r="U226" s="74"/>
      <c r="V226" s="74"/>
      <c r="W226" s="74"/>
      <c r="X226" s="74"/>
      <c r="Y226" s="74"/>
      <c r="Z226" s="74"/>
    </row>
    <row r="227" spans="1:26" ht="15.75" customHeight="1">
      <c r="A227" s="427"/>
      <c r="B227" s="261"/>
      <c r="C227" s="279"/>
      <c r="D227" s="278"/>
      <c r="E227" s="261"/>
      <c r="F227" s="75"/>
      <c r="G227" s="76"/>
      <c r="H227" s="77"/>
      <c r="I227" s="78"/>
      <c r="J227" s="71"/>
      <c r="K227" s="71"/>
      <c r="L227" s="71"/>
      <c r="M227" s="71"/>
      <c r="N227" s="71"/>
      <c r="O227" s="72"/>
      <c r="P227" s="73"/>
      <c r="Q227" s="74"/>
      <c r="R227" s="74"/>
      <c r="S227" s="74"/>
      <c r="T227" s="74"/>
      <c r="U227" s="74"/>
      <c r="V227" s="74"/>
      <c r="W227" s="74"/>
      <c r="X227" s="74"/>
      <c r="Y227" s="74"/>
      <c r="Z227" s="74"/>
    </row>
    <row r="228" spans="1:26" ht="15.75" customHeight="1">
      <c r="A228" s="427"/>
      <c r="B228" s="261"/>
      <c r="C228" s="279"/>
      <c r="D228" s="278"/>
      <c r="E228" s="261"/>
      <c r="F228" s="75"/>
      <c r="G228" s="76"/>
      <c r="H228" s="77"/>
      <c r="I228" s="78"/>
      <c r="J228" s="71"/>
      <c r="K228" s="71"/>
      <c r="L228" s="71"/>
      <c r="M228" s="71"/>
      <c r="N228" s="71"/>
      <c r="O228" s="72"/>
      <c r="P228" s="73"/>
      <c r="Q228" s="74"/>
      <c r="R228" s="74"/>
      <c r="S228" s="74"/>
      <c r="T228" s="74"/>
      <c r="U228" s="74"/>
      <c r="V228" s="74"/>
      <c r="W228" s="74"/>
      <c r="X228" s="74"/>
      <c r="Y228" s="74"/>
      <c r="Z228" s="74"/>
    </row>
    <row r="229" spans="1:26" ht="15.75" customHeight="1">
      <c r="A229" s="427"/>
      <c r="B229" s="261"/>
      <c r="C229" s="279"/>
      <c r="D229" s="278"/>
      <c r="E229" s="261"/>
      <c r="F229" s="75"/>
      <c r="G229" s="76"/>
      <c r="H229" s="77"/>
      <c r="I229" s="78"/>
      <c r="J229" s="71"/>
      <c r="K229" s="71"/>
      <c r="L229" s="71"/>
      <c r="M229" s="71"/>
      <c r="N229" s="71"/>
      <c r="O229" s="72"/>
      <c r="P229" s="73"/>
      <c r="Q229" s="74"/>
      <c r="R229" s="74"/>
      <c r="S229" s="74"/>
      <c r="T229" s="74"/>
      <c r="U229" s="74"/>
      <c r="V229" s="74"/>
      <c r="W229" s="74"/>
      <c r="X229" s="74"/>
      <c r="Y229" s="74"/>
      <c r="Z229" s="74"/>
    </row>
    <row r="230" spans="1:26" ht="15.75" customHeight="1">
      <c r="A230" s="427"/>
      <c r="B230" s="261"/>
      <c r="C230" s="279"/>
      <c r="D230" s="278"/>
      <c r="E230" s="261"/>
      <c r="F230" s="75"/>
      <c r="G230" s="76"/>
      <c r="H230" s="77"/>
      <c r="I230" s="78"/>
      <c r="J230" s="71"/>
      <c r="K230" s="71"/>
      <c r="L230" s="71"/>
      <c r="M230" s="71"/>
      <c r="N230" s="71"/>
      <c r="O230" s="72"/>
      <c r="P230" s="73"/>
      <c r="Q230" s="74"/>
      <c r="R230" s="74"/>
      <c r="S230" s="74"/>
      <c r="T230" s="74"/>
      <c r="U230" s="74"/>
      <c r="V230" s="74"/>
      <c r="W230" s="74"/>
      <c r="X230" s="74"/>
      <c r="Y230" s="74"/>
      <c r="Z230" s="74"/>
    </row>
    <row r="231" spans="1:26" ht="15.75" customHeight="1">
      <c r="A231" s="427"/>
      <c r="B231" s="261"/>
      <c r="C231" s="279"/>
      <c r="D231" s="278"/>
      <c r="E231" s="261"/>
      <c r="F231" s="75"/>
      <c r="G231" s="76"/>
      <c r="H231" s="77"/>
      <c r="I231" s="78"/>
      <c r="J231" s="71"/>
      <c r="K231" s="71"/>
      <c r="L231" s="71"/>
      <c r="M231" s="71"/>
      <c r="N231" s="71"/>
      <c r="O231" s="72"/>
      <c r="P231" s="73"/>
      <c r="Q231" s="74"/>
      <c r="R231" s="74"/>
      <c r="S231" s="74"/>
      <c r="T231" s="74"/>
      <c r="U231" s="74"/>
      <c r="V231" s="74"/>
      <c r="W231" s="74"/>
      <c r="X231" s="74"/>
      <c r="Y231" s="74"/>
      <c r="Z231" s="74"/>
    </row>
    <row r="232" spans="1:26" ht="15.75" customHeight="1">
      <c r="A232" s="427"/>
      <c r="B232" s="261"/>
      <c r="C232" s="279"/>
      <c r="D232" s="278"/>
      <c r="E232" s="261"/>
      <c r="F232" s="75"/>
      <c r="G232" s="76"/>
      <c r="H232" s="77"/>
      <c r="I232" s="78"/>
      <c r="J232" s="71"/>
      <c r="K232" s="71"/>
      <c r="L232" s="71"/>
      <c r="M232" s="71"/>
      <c r="N232" s="71"/>
      <c r="O232" s="72"/>
      <c r="P232" s="73"/>
      <c r="Q232" s="74"/>
      <c r="R232" s="74"/>
      <c r="S232" s="74"/>
      <c r="T232" s="74"/>
      <c r="U232" s="74"/>
      <c r="V232" s="74"/>
      <c r="W232" s="74"/>
      <c r="X232" s="74"/>
      <c r="Y232" s="74"/>
      <c r="Z232" s="74"/>
    </row>
    <row r="233" spans="1:26" ht="15.75" customHeight="1">
      <c r="A233" s="427"/>
      <c r="B233" s="261"/>
      <c r="C233" s="279"/>
      <c r="D233" s="278"/>
      <c r="E233" s="261"/>
      <c r="F233" s="75"/>
      <c r="G233" s="76"/>
      <c r="H233" s="77"/>
      <c r="I233" s="78"/>
      <c r="J233" s="71"/>
      <c r="K233" s="71"/>
      <c r="L233" s="71"/>
      <c r="M233" s="71"/>
      <c r="N233" s="71"/>
      <c r="O233" s="72"/>
      <c r="P233" s="73"/>
      <c r="Q233" s="74"/>
      <c r="R233" s="74"/>
      <c r="S233" s="74"/>
      <c r="T233" s="74"/>
      <c r="U233" s="74"/>
      <c r="V233" s="74"/>
      <c r="W233" s="74"/>
      <c r="X233" s="74"/>
      <c r="Y233" s="74"/>
      <c r="Z233" s="74"/>
    </row>
    <row r="234" spans="1:26" ht="15.75" customHeight="1">
      <c r="A234" s="427"/>
      <c r="B234" s="261"/>
      <c r="C234" s="279"/>
      <c r="D234" s="278"/>
      <c r="E234" s="261"/>
      <c r="F234" s="75"/>
      <c r="G234" s="76"/>
      <c r="H234" s="77"/>
      <c r="I234" s="78"/>
      <c r="J234" s="71"/>
      <c r="K234" s="71"/>
      <c r="L234" s="71"/>
      <c r="M234" s="71"/>
      <c r="N234" s="71"/>
      <c r="O234" s="72"/>
      <c r="P234" s="73"/>
      <c r="Q234" s="74"/>
      <c r="R234" s="74"/>
      <c r="S234" s="74"/>
      <c r="T234" s="74"/>
      <c r="U234" s="74"/>
      <c r="V234" s="74"/>
      <c r="W234" s="74"/>
      <c r="X234" s="74"/>
      <c r="Y234" s="74"/>
      <c r="Z234" s="74"/>
    </row>
    <row r="235" spans="1:26" ht="15.75" customHeight="1">
      <c r="A235" s="427"/>
      <c r="B235" s="261"/>
      <c r="C235" s="279"/>
      <c r="D235" s="278"/>
      <c r="E235" s="261"/>
      <c r="F235" s="75"/>
      <c r="G235" s="76"/>
      <c r="H235" s="77"/>
      <c r="I235" s="78"/>
      <c r="J235" s="71"/>
      <c r="K235" s="71"/>
      <c r="L235" s="71"/>
      <c r="M235" s="71"/>
      <c r="N235" s="71"/>
      <c r="O235" s="72"/>
      <c r="P235" s="73"/>
      <c r="Q235" s="74"/>
      <c r="R235" s="74"/>
      <c r="S235" s="74"/>
      <c r="T235" s="74"/>
      <c r="U235" s="74"/>
      <c r="V235" s="74"/>
      <c r="W235" s="74"/>
      <c r="X235" s="74"/>
      <c r="Y235" s="74"/>
      <c r="Z235" s="74"/>
    </row>
    <row r="236" spans="1:26" ht="15.75" customHeight="1">
      <c r="A236" s="427"/>
      <c r="B236" s="261"/>
      <c r="C236" s="279"/>
      <c r="D236" s="278"/>
      <c r="E236" s="261"/>
      <c r="F236" s="75"/>
      <c r="G236" s="76"/>
      <c r="H236" s="77"/>
      <c r="I236" s="78"/>
      <c r="J236" s="71"/>
      <c r="K236" s="71"/>
      <c r="L236" s="71"/>
      <c r="M236" s="71"/>
      <c r="N236" s="71"/>
      <c r="O236" s="72"/>
      <c r="P236" s="73"/>
      <c r="Q236" s="74"/>
      <c r="R236" s="74"/>
      <c r="S236" s="74"/>
      <c r="T236" s="74"/>
      <c r="U236" s="74"/>
      <c r="V236" s="74"/>
      <c r="W236" s="74"/>
      <c r="X236" s="74"/>
      <c r="Y236" s="74"/>
      <c r="Z236" s="74"/>
    </row>
    <row r="237" spans="1:26" ht="15.75" customHeight="1">
      <c r="A237" s="427"/>
      <c r="B237" s="261"/>
      <c r="C237" s="279"/>
      <c r="D237" s="278"/>
      <c r="E237" s="261"/>
      <c r="F237" s="75"/>
      <c r="G237" s="76"/>
      <c r="H237" s="77"/>
      <c r="I237" s="78"/>
      <c r="J237" s="71"/>
      <c r="K237" s="71"/>
      <c r="L237" s="71"/>
      <c r="M237" s="71"/>
      <c r="N237" s="71"/>
      <c r="O237" s="72"/>
      <c r="P237" s="73"/>
      <c r="Q237" s="74"/>
      <c r="R237" s="74"/>
      <c r="S237" s="74"/>
      <c r="T237" s="74"/>
      <c r="U237" s="74"/>
      <c r="V237" s="74"/>
      <c r="W237" s="74"/>
      <c r="X237" s="74"/>
      <c r="Y237" s="74"/>
      <c r="Z237" s="74"/>
    </row>
    <row r="238" spans="1:26" ht="15.75" customHeight="1"/>
    <row r="239" spans="1:26" ht="15.75" customHeight="1"/>
    <row r="240" spans="1:26" ht="15.75" customHeight="1"/>
    <row r="241" ht="15.75" customHeight="1"/>
    <row r="242" ht="15.75" customHeight="1"/>
    <row r="243" ht="15.75" customHeight="1"/>
    <row r="244" ht="15.75" customHeight="1"/>
    <row r="245" ht="15.75"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row r="356" ht="21" customHeight="1"/>
    <row r="357" ht="21" customHeight="1"/>
    <row r="358" ht="21" customHeight="1"/>
    <row r="359" ht="21" customHeight="1"/>
    <row r="360" ht="21" customHeight="1"/>
    <row r="361" ht="21" customHeight="1"/>
    <row r="362" ht="21" customHeight="1"/>
    <row r="363" ht="21" customHeight="1"/>
    <row r="364" ht="21" customHeight="1"/>
    <row r="365" ht="21" customHeight="1"/>
    <row r="366" ht="21" customHeight="1"/>
    <row r="367" ht="21" customHeight="1"/>
    <row r="368" ht="21" customHeight="1"/>
    <row r="369" ht="21" customHeight="1"/>
    <row r="370" ht="21" customHeight="1"/>
    <row r="371" ht="21" customHeight="1"/>
    <row r="372" ht="21" customHeight="1"/>
    <row r="373" ht="21" customHeight="1"/>
    <row r="374" ht="21" customHeight="1"/>
    <row r="375" ht="21" customHeight="1"/>
    <row r="376" ht="21" customHeight="1"/>
    <row r="377" ht="21" customHeight="1"/>
    <row r="378" ht="21" customHeight="1"/>
    <row r="379" ht="21" customHeight="1"/>
    <row r="380" ht="21" customHeight="1"/>
    <row r="381" ht="21" customHeight="1"/>
    <row r="382" ht="21" customHeight="1"/>
    <row r="383" ht="21" customHeight="1"/>
    <row r="384" ht="21" customHeight="1"/>
    <row r="385" ht="21" customHeight="1"/>
    <row r="386" ht="21" customHeight="1"/>
    <row r="387" ht="21" customHeight="1"/>
    <row r="388" ht="21" customHeight="1"/>
    <row r="389" ht="21" customHeight="1"/>
    <row r="390" ht="21" customHeight="1"/>
    <row r="391" ht="21" customHeight="1"/>
    <row r="392" ht="21" customHeight="1"/>
    <row r="393" ht="21" customHeight="1"/>
    <row r="394" ht="21" customHeight="1"/>
    <row r="395" ht="21" customHeight="1"/>
    <row r="396" ht="21" customHeight="1"/>
    <row r="397" ht="21" customHeight="1"/>
    <row r="398" ht="21" customHeight="1"/>
    <row r="399" ht="21" customHeight="1"/>
    <row r="400" ht="21" customHeight="1"/>
    <row r="401" ht="21" customHeight="1"/>
    <row r="402" ht="21" customHeight="1"/>
    <row r="403" ht="21" customHeight="1"/>
    <row r="404" ht="21" customHeight="1"/>
    <row r="405" ht="21" customHeight="1"/>
    <row r="406" ht="21" customHeight="1"/>
    <row r="407" ht="21" customHeight="1"/>
    <row r="408" ht="21" customHeight="1"/>
    <row r="409" ht="21" customHeight="1"/>
    <row r="410" ht="21" customHeight="1"/>
    <row r="411" ht="21" customHeight="1"/>
    <row r="412" ht="21" customHeight="1"/>
    <row r="413" ht="21" customHeight="1"/>
    <row r="414" ht="21" customHeight="1"/>
    <row r="415" ht="21" customHeight="1"/>
    <row r="416" ht="21" customHeight="1"/>
    <row r="417" ht="21" customHeight="1"/>
    <row r="418" ht="21" customHeight="1"/>
    <row r="419" ht="21" customHeight="1"/>
    <row r="420" ht="21" customHeight="1"/>
    <row r="421" ht="21" customHeight="1"/>
    <row r="422" ht="21" customHeight="1"/>
    <row r="423" ht="21" customHeight="1"/>
    <row r="424" ht="21" customHeight="1"/>
    <row r="425" ht="21" customHeight="1"/>
    <row r="426" ht="21" customHeight="1"/>
    <row r="427" ht="21" customHeight="1"/>
    <row r="428" ht="21" customHeight="1"/>
    <row r="429" ht="21" customHeight="1"/>
    <row r="430" ht="21" customHeight="1"/>
    <row r="431" ht="21" customHeight="1"/>
    <row r="432" ht="21" customHeight="1"/>
    <row r="433" ht="21" customHeight="1"/>
    <row r="434" ht="21" customHeight="1"/>
    <row r="435" ht="21" customHeight="1"/>
    <row r="436" ht="21" customHeight="1"/>
    <row r="437" ht="21" customHeight="1"/>
    <row r="438" ht="21" customHeight="1"/>
    <row r="439" ht="21" customHeight="1"/>
    <row r="440" ht="21" customHeight="1"/>
    <row r="441" ht="21" customHeight="1"/>
    <row r="442" ht="21" customHeight="1"/>
    <row r="443" ht="21" customHeight="1"/>
    <row r="444" ht="21" customHeight="1"/>
    <row r="445" ht="21" customHeight="1"/>
    <row r="446" ht="21" customHeight="1"/>
    <row r="447" ht="21" customHeight="1"/>
    <row r="448" ht="21" customHeight="1"/>
    <row r="449" ht="21" customHeight="1"/>
    <row r="450" ht="21" customHeight="1"/>
    <row r="451" ht="21" customHeight="1"/>
    <row r="452" ht="21" customHeight="1"/>
    <row r="453" ht="21" customHeight="1"/>
    <row r="454" ht="21" customHeight="1"/>
    <row r="455" ht="21" customHeight="1"/>
    <row r="456" ht="21" customHeight="1"/>
    <row r="457" ht="21" customHeight="1"/>
    <row r="458" ht="21" customHeight="1"/>
    <row r="459" ht="21" customHeight="1"/>
    <row r="460" ht="21" customHeight="1"/>
    <row r="461" ht="21" customHeight="1"/>
    <row r="462" ht="21" customHeight="1"/>
    <row r="463" ht="21" customHeight="1"/>
    <row r="464" ht="21" customHeight="1"/>
    <row r="465" ht="21" customHeight="1"/>
    <row r="466" ht="21" customHeight="1"/>
    <row r="467" ht="21" customHeight="1"/>
    <row r="468" ht="21" customHeight="1"/>
    <row r="469" ht="21" customHeight="1"/>
    <row r="470" ht="21" customHeight="1"/>
    <row r="471" ht="21" customHeight="1"/>
    <row r="472" ht="21" customHeight="1"/>
    <row r="473" ht="21" customHeight="1"/>
    <row r="474" ht="21" customHeight="1"/>
    <row r="475" ht="21" customHeight="1"/>
    <row r="476" ht="21" customHeight="1"/>
    <row r="477" ht="21" customHeight="1"/>
    <row r="478" ht="21" customHeight="1"/>
    <row r="479" ht="21" customHeight="1"/>
    <row r="480" ht="21" customHeight="1"/>
    <row r="481" ht="21" customHeight="1"/>
    <row r="482" ht="21" customHeight="1"/>
    <row r="483" ht="21" customHeight="1"/>
    <row r="484" ht="21" customHeight="1"/>
    <row r="485" ht="21" customHeight="1"/>
    <row r="486" ht="21" customHeight="1"/>
    <row r="487" ht="21" customHeight="1"/>
    <row r="488" ht="21" customHeight="1"/>
    <row r="489" ht="21" customHeight="1"/>
    <row r="490" ht="21" customHeight="1"/>
    <row r="491" ht="21" customHeight="1"/>
    <row r="492" ht="21" customHeight="1"/>
    <row r="493" ht="21" customHeight="1"/>
    <row r="494" ht="21" customHeight="1"/>
    <row r="495" ht="21" customHeight="1"/>
    <row r="496" ht="21" customHeight="1"/>
    <row r="497" ht="21" customHeight="1"/>
    <row r="498" ht="21" customHeight="1"/>
    <row r="499" ht="21" customHeight="1"/>
    <row r="500" ht="21" customHeight="1"/>
    <row r="501" ht="21" customHeight="1"/>
    <row r="502" ht="21" customHeight="1"/>
    <row r="503" ht="21" customHeight="1"/>
    <row r="504" ht="21" customHeight="1"/>
    <row r="505" ht="21" customHeight="1"/>
    <row r="506" ht="21" customHeight="1"/>
    <row r="507" ht="21" customHeight="1"/>
    <row r="508" ht="21" customHeight="1"/>
    <row r="509" ht="21" customHeight="1"/>
    <row r="510" ht="21" customHeight="1"/>
    <row r="511" ht="21" customHeight="1"/>
    <row r="512" ht="21" customHeight="1"/>
    <row r="513" ht="21" customHeight="1"/>
    <row r="514" ht="21" customHeight="1"/>
    <row r="515" ht="21" customHeight="1"/>
    <row r="516" ht="21" customHeight="1"/>
    <row r="517" ht="21" customHeight="1"/>
    <row r="518" ht="21" customHeight="1"/>
    <row r="519" ht="21" customHeight="1"/>
    <row r="520" ht="21" customHeight="1"/>
    <row r="521" ht="21" customHeight="1"/>
    <row r="522" ht="21" customHeight="1"/>
    <row r="523" ht="21" customHeight="1"/>
    <row r="524" ht="21" customHeight="1"/>
    <row r="525" ht="21" customHeight="1"/>
    <row r="526" ht="21" customHeight="1"/>
    <row r="527" ht="21" customHeight="1"/>
    <row r="528" ht="21" customHeight="1"/>
    <row r="529" ht="21" customHeight="1"/>
    <row r="530" ht="21" customHeight="1"/>
    <row r="531" ht="21" customHeight="1"/>
    <row r="532" ht="21" customHeight="1"/>
    <row r="533" ht="21" customHeight="1"/>
    <row r="534" ht="21" customHeight="1"/>
    <row r="535" ht="21" customHeight="1"/>
    <row r="536" ht="21" customHeight="1"/>
    <row r="537" ht="21" customHeight="1"/>
    <row r="538" ht="21" customHeight="1"/>
    <row r="539" ht="21" customHeight="1"/>
    <row r="540" ht="21" customHeight="1"/>
    <row r="541" ht="21" customHeight="1"/>
    <row r="542" ht="21" customHeight="1"/>
    <row r="543" ht="21" customHeight="1"/>
    <row r="544" ht="21" customHeight="1"/>
    <row r="545" ht="21" customHeight="1"/>
    <row r="546" ht="21" customHeight="1"/>
    <row r="547" ht="21" customHeight="1"/>
    <row r="548" ht="21" customHeight="1"/>
    <row r="549" ht="21" customHeight="1"/>
    <row r="550" ht="21" customHeight="1"/>
    <row r="551" ht="21" customHeight="1"/>
    <row r="552" ht="21" customHeight="1"/>
    <row r="553" ht="21" customHeight="1"/>
    <row r="554" ht="21" customHeight="1"/>
    <row r="555" ht="21" customHeight="1"/>
    <row r="556" ht="21" customHeight="1"/>
    <row r="557" ht="21" customHeight="1"/>
    <row r="558" ht="21" customHeight="1"/>
    <row r="559" ht="21" customHeight="1"/>
    <row r="560" ht="21" customHeight="1"/>
    <row r="561" ht="21" customHeight="1"/>
    <row r="562" ht="21" customHeight="1"/>
    <row r="563" ht="21" customHeight="1"/>
    <row r="564" ht="21" customHeight="1"/>
    <row r="565" ht="21" customHeight="1"/>
    <row r="566" ht="21" customHeight="1"/>
    <row r="567" ht="21" customHeight="1"/>
    <row r="568" ht="21" customHeight="1"/>
    <row r="569" ht="21" customHeight="1"/>
    <row r="570" ht="21" customHeight="1"/>
    <row r="571" ht="21" customHeight="1"/>
    <row r="572" ht="21" customHeight="1"/>
    <row r="573" ht="21" customHeight="1"/>
    <row r="574" ht="21" customHeight="1"/>
    <row r="575" ht="21" customHeight="1"/>
    <row r="576" ht="21" customHeight="1"/>
    <row r="577" ht="21" customHeight="1"/>
    <row r="578" ht="21" customHeight="1"/>
    <row r="579" ht="21" customHeight="1"/>
    <row r="580" ht="21" customHeight="1"/>
    <row r="581" ht="21" customHeight="1"/>
    <row r="582" ht="21" customHeight="1"/>
    <row r="583" ht="21" customHeight="1"/>
    <row r="584" ht="21" customHeight="1"/>
    <row r="585" ht="21" customHeight="1"/>
    <row r="586" ht="21" customHeight="1"/>
    <row r="587" ht="21" customHeight="1"/>
    <row r="588" ht="21" customHeight="1"/>
    <row r="589" ht="21" customHeight="1"/>
    <row r="590" ht="21" customHeight="1"/>
    <row r="591" ht="21" customHeight="1"/>
    <row r="592" ht="21" customHeight="1"/>
    <row r="593" ht="21" customHeight="1"/>
    <row r="594" ht="21" customHeight="1"/>
    <row r="595" ht="21" customHeight="1"/>
    <row r="596" ht="21" customHeight="1"/>
    <row r="597" ht="21" customHeight="1"/>
    <row r="598" ht="21" customHeight="1"/>
    <row r="599" ht="21" customHeight="1"/>
    <row r="600" ht="21" customHeight="1"/>
    <row r="601" ht="21" customHeight="1"/>
    <row r="602" ht="21" customHeight="1"/>
    <row r="603" ht="21" customHeight="1"/>
    <row r="604" ht="21" customHeight="1"/>
    <row r="605" ht="21" customHeight="1"/>
    <row r="606" ht="21" customHeight="1"/>
    <row r="607" ht="21" customHeight="1"/>
    <row r="608" ht="21" customHeight="1"/>
    <row r="609" ht="21" customHeight="1"/>
    <row r="610" ht="21" customHeight="1"/>
    <row r="611" ht="21" customHeight="1"/>
    <row r="612" ht="21" customHeight="1"/>
    <row r="613" ht="21" customHeight="1"/>
    <row r="614" ht="21" customHeight="1"/>
    <row r="615" ht="21" customHeight="1"/>
    <row r="616" ht="21" customHeight="1"/>
    <row r="617" ht="21" customHeight="1"/>
    <row r="618" ht="21" customHeight="1"/>
    <row r="619" ht="21" customHeight="1"/>
    <row r="620" ht="21" customHeight="1"/>
    <row r="621" ht="21" customHeight="1"/>
    <row r="622" ht="21" customHeight="1"/>
    <row r="623" ht="21" customHeight="1"/>
    <row r="624" ht="21" customHeight="1"/>
    <row r="625" ht="21" customHeight="1"/>
    <row r="626" ht="21" customHeight="1"/>
    <row r="627" ht="21" customHeight="1"/>
    <row r="628" ht="21" customHeight="1"/>
    <row r="629" ht="21" customHeight="1"/>
    <row r="630" ht="21" customHeight="1"/>
    <row r="631" ht="21" customHeight="1"/>
    <row r="632" ht="21" customHeight="1"/>
    <row r="633" ht="21" customHeight="1"/>
    <row r="634" ht="21" customHeight="1"/>
    <row r="635" ht="21" customHeight="1"/>
    <row r="636" ht="21" customHeight="1"/>
    <row r="637" ht="21" customHeight="1"/>
    <row r="638" ht="21" customHeight="1"/>
    <row r="639" ht="21" customHeight="1"/>
    <row r="640" ht="21" customHeight="1"/>
    <row r="641" ht="21" customHeight="1"/>
    <row r="642" ht="21" customHeight="1"/>
    <row r="643" ht="21" customHeight="1"/>
    <row r="644" ht="21" customHeight="1"/>
    <row r="645" ht="21" customHeight="1"/>
    <row r="646" ht="21" customHeight="1"/>
    <row r="647" ht="21" customHeight="1"/>
    <row r="648" ht="21" customHeight="1"/>
    <row r="649" ht="21" customHeight="1"/>
    <row r="650" ht="21" customHeight="1"/>
    <row r="651" ht="21" customHeight="1"/>
    <row r="652" ht="21" customHeight="1"/>
    <row r="653" ht="21" customHeight="1"/>
    <row r="654" ht="21" customHeight="1"/>
    <row r="655" ht="21" customHeight="1"/>
    <row r="656" ht="21" customHeight="1"/>
    <row r="657" ht="21" customHeight="1"/>
    <row r="658" ht="21" customHeight="1"/>
    <row r="659" ht="21" customHeight="1"/>
    <row r="660" ht="21" customHeight="1"/>
    <row r="661" ht="21" customHeight="1"/>
    <row r="662" ht="21" customHeight="1"/>
    <row r="663" ht="21" customHeight="1"/>
    <row r="664" ht="21" customHeight="1"/>
    <row r="665" ht="21" customHeight="1"/>
    <row r="666" ht="21" customHeight="1"/>
    <row r="667" ht="21" customHeight="1"/>
    <row r="668" ht="21" customHeight="1"/>
    <row r="669" ht="21" customHeight="1"/>
    <row r="670" ht="21" customHeight="1"/>
    <row r="671" ht="21" customHeight="1"/>
    <row r="672" ht="21" customHeight="1"/>
    <row r="673" ht="21" customHeight="1"/>
    <row r="674" ht="21" customHeight="1"/>
    <row r="675" ht="21" customHeight="1"/>
    <row r="676" ht="21" customHeight="1"/>
    <row r="677" ht="21" customHeight="1"/>
    <row r="678" ht="21" customHeight="1"/>
    <row r="679" ht="21" customHeight="1"/>
    <row r="680" ht="21" customHeight="1"/>
    <row r="681" ht="21" customHeight="1"/>
    <row r="682" ht="21" customHeight="1"/>
    <row r="683" ht="21" customHeight="1"/>
    <row r="684" ht="21" customHeight="1"/>
    <row r="685" ht="21" customHeight="1"/>
    <row r="686" ht="21" customHeight="1"/>
    <row r="687" ht="21" customHeight="1"/>
    <row r="688" ht="21" customHeight="1"/>
    <row r="689" ht="21" customHeight="1"/>
    <row r="690" ht="21" customHeight="1"/>
    <row r="691" ht="21" customHeight="1"/>
    <row r="692" ht="21" customHeight="1"/>
    <row r="693" ht="21" customHeight="1"/>
    <row r="694" ht="21" customHeight="1"/>
    <row r="695" ht="21" customHeight="1"/>
    <row r="696" ht="21" customHeight="1"/>
    <row r="697" ht="21" customHeight="1"/>
    <row r="698" ht="21" customHeight="1"/>
    <row r="699" ht="21" customHeight="1"/>
    <row r="700" ht="21" customHeight="1"/>
    <row r="701" ht="21" customHeight="1"/>
    <row r="702" ht="21" customHeight="1"/>
    <row r="703" ht="21" customHeight="1"/>
    <row r="704" ht="21" customHeight="1"/>
    <row r="705" ht="21" customHeight="1"/>
    <row r="706" ht="21" customHeight="1"/>
    <row r="707" ht="21" customHeight="1"/>
    <row r="708" ht="21" customHeight="1"/>
    <row r="709" ht="21" customHeight="1"/>
    <row r="710" ht="21" customHeight="1"/>
    <row r="711" ht="21" customHeight="1"/>
    <row r="712" ht="21" customHeight="1"/>
    <row r="713" ht="21" customHeight="1"/>
    <row r="714" ht="21" customHeight="1"/>
    <row r="715" ht="21" customHeight="1"/>
    <row r="716" ht="21" customHeight="1"/>
    <row r="717" ht="21" customHeight="1"/>
    <row r="718" ht="21" customHeight="1"/>
    <row r="719" ht="21" customHeight="1"/>
    <row r="720" ht="21" customHeight="1"/>
    <row r="721" ht="21" customHeight="1"/>
    <row r="722" ht="21" customHeight="1"/>
    <row r="723" ht="21" customHeight="1"/>
    <row r="724" ht="21" customHeight="1"/>
    <row r="725" ht="21" customHeight="1"/>
    <row r="726" ht="21" customHeight="1"/>
    <row r="727" ht="21" customHeight="1"/>
    <row r="728" ht="21" customHeight="1"/>
    <row r="729" ht="21" customHeight="1"/>
    <row r="730" ht="21" customHeight="1"/>
    <row r="731" ht="21" customHeight="1"/>
    <row r="732" ht="21" customHeight="1"/>
    <row r="733" ht="21" customHeight="1"/>
    <row r="734" ht="21" customHeight="1"/>
    <row r="735" ht="21" customHeight="1"/>
    <row r="736" ht="21" customHeight="1"/>
    <row r="737" ht="21" customHeight="1"/>
    <row r="738" ht="21" customHeight="1"/>
    <row r="739" ht="21" customHeight="1"/>
    <row r="740" ht="21" customHeight="1"/>
    <row r="741" ht="21" customHeight="1"/>
    <row r="742" ht="21" customHeight="1"/>
    <row r="743" ht="21" customHeight="1"/>
    <row r="744" ht="21" customHeight="1"/>
    <row r="745" ht="21" customHeight="1"/>
    <row r="746" ht="21" customHeight="1"/>
    <row r="747" ht="21" customHeight="1"/>
    <row r="748" ht="21" customHeight="1"/>
    <row r="749" ht="21" customHeight="1"/>
    <row r="750" ht="21" customHeight="1"/>
    <row r="751" ht="21" customHeight="1"/>
    <row r="752" ht="21" customHeight="1"/>
    <row r="753" ht="21" customHeight="1"/>
    <row r="754" ht="21" customHeight="1"/>
    <row r="755" ht="21" customHeight="1"/>
    <row r="756" ht="21" customHeight="1"/>
    <row r="757" ht="21" customHeight="1"/>
    <row r="758" ht="21" customHeight="1"/>
    <row r="759" ht="21" customHeight="1"/>
    <row r="760" ht="21" customHeight="1"/>
    <row r="761" ht="21" customHeight="1"/>
    <row r="762" ht="21" customHeight="1"/>
    <row r="763" ht="21" customHeight="1"/>
    <row r="764" ht="21" customHeight="1"/>
    <row r="765" ht="21" customHeight="1"/>
    <row r="766" ht="21" customHeight="1"/>
    <row r="767" ht="21" customHeight="1"/>
    <row r="768" ht="21" customHeight="1"/>
    <row r="769" ht="21" customHeight="1"/>
    <row r="770" ht="21" customHeight="1"/>
    <row r="771" ht="21" customHeight="1"/>
    <row r="772" ht="21" customHeight="1"/>
    <row r="773" ht="21" customHeight="1"/>
    <row r="774" ht="21" customHeight="1"/>
    <row r="775" ht="21" customHeight="1"/>
    <row r="776" ht="21" customHeight="1"/>
    <row r="777" ht="21" customHeight="1"/>
    <row r="778" ht="21" customHeight="1"/>
    <row r="779" ht="21" customHeight="1"/>
    <row r="780" ht="21" customHeight="1"/>
    <row r="781" ht="21" customHeight="1"/>
    <row r="782" ht="21" customHeight="1"/>
    <row r="783" ht="21" customHeight="1"/>
    <row r="784" ht="21" customHeight="1"/>
    <row r="785" ht="21" customHeight="1"/>
    <row r="786" ht="21" customHeight="1"/>
    <row r="787" ht="21" customHeight="1"/>
    <row r="788" ht="21" customHeight="1"/>
    <row r="789" ht="21" customHeight="1"/>
    <row r="790" ht="21" customHeight="1"/>
    <row r="791" ht="21" customHeight="1"/>
    <row r="792" ht="21" customHeight="1"/>
    <row r="793" ht="21" customHeight="1"/>
    <row r="794" ht="21" customHeight="1"/>
    <row r="795" ht="21" customHeight="1"/>
    <row r="796" ht="21" customHeight="1"/>
    <row r="797" ht="21" customHeight="1"/>
    <row r="798" ht="21" customHeight="1"/>
    <row r="799" ht="21" customHeight="1"/>
    <row r="800" ht="21" customHeight="1"/>
    <row r="801" ht="21" customHeight="1"/>
    <row r="802" ht="21" customHeight="1"/>
    <row r="803" ht="21" customHeight="1"/>
    <row r="804" ht="21" customHeight="1"/>
    <row r="805" ht="21" customHeight="1"/>
    <row r="806" ht="21" customHeight="1"/>
    <row r="807" ht="21" customHeight="1"/>
    <row r="808" ht="21" customHeight="1"/>
    <row r="809" ht="21" customHeight="1"/>
    <row r="810" ht="21" customHeight="1"/>
    <row r="811" ht="21" customHeight="1"/>
    <row r="812" ht="21" customHeight="1"/>
    <row r="813" ht="21" customHeight="1"/>
    <row r="814" ht="21" customHeight="1"/>
    <row r="815" ht="21" customHeight="1"/>
    <row r="816" ht="21" customHeight="1"/>
    <row r="817" ht="21" customHeight="1"/>
    <row r="818" ht="21" customHeight="1"/>
    <row r="819" ht="21" customHeight="1"/>
    <row r="820" ht="21" customHeight="1"/>
    <row r="821" ht="21" customHeight="1"/>
    <row r="822" ht="21" customHeight="1"/>
    <row r="823" ht="21" customHeight="1"/>
    <row r="824" ht="21" customHeight="1"/>
    <row r="825" ht="21" customHeight="1"/>
    <row r="826" ht="21" customHeight="1"/>
    <row r="827" ht="21" customHeight="1"/>
    <row r="828" ht="21" customHeight="1"/>
    <row r="829" ht="21" customHeight="1"/>
    <row r="830" ht="21" customHeight="1"/>
    <row r="831" ht="21" customHeight="1"/>
    <row r="832" ht="21" customHeight="1"/>
    <row r="833" ht="21" customHeight="1"/>
    <row r="834" ht="21" customHeight="1"/>
    <row r="835" ht="21" customHeight="1"/>
    <row r="836" ht="21" customHeight="1"/>
    <row r="837" ht="21" customHeight="1"/>
    <row r="838" ht="21" customHeight="1"/>
    <row r="839" ht="21" customHeight="1"/>
    <row r="840" ht="21" customHeight="1"/>
    <row r="841" ht="21" customHeight="1"/>
    <row r="842" ht="21" customHeight="1"/>
    <row r="843" ht="21" customHeight="1"/>
    <row r="844" ht="21" customHeight="1"/>
    <row r="845" ht="21" customHeight="1"/>
    <row r="846" ht="21" customHeight="1"/>
    <row r="847" ht="21" customHeight="1"/>
    <row r="848" ht="21" customHeight="1"/>
    <row r="849" ht="21" customHeight="1"/>
    <row r="850" ht="21" customHeight="1"/>
    <row r="851" ht="21" customHeight="1"/>
    <row r="852" ht="21" customHeight="1"/>
    <row r="853" ht="21" customHeight="1"/>
    <row r="854" ht="21" customHeight="1"/>
    <row r="855" ht="21" customHeight="1"/>
    <row r="856" ht="21" customHeight="1"/>
    <row r="857" ht="21" customHeight="1"/>
    <row r="858" ht="21" customHeight="1"/>
    <row r="859" ht="21" customHeight="1"/>
    <row r="860" ht="21" customHeight="1"/>
    <row r="861" ht="21" customHeight="1"/>
    <row r="862" ht="21" customHeight="1"/>
    <row r="863" ht="21" customHeight="1"/>
    <row r="864" ht="21" customHeight="1"/>
    <row r="865" ht="21" customHeight="1"/>
    <row r="866" ht="21" customHeight="1"/>
    <row r="867" ht="21" customHeight="1"/>
    <row r="868" ht="21" customHeight="1"/>
    <row r="869" ht="21" customHeight="1"/>
    <row r="870" ht="21" customHeight="1"/>
    <row r="871" ht="21" customHeight="1"/>
    <row r="872" ht="21" customHeight="1"/>
    <row r="873" ht="21" customHeight="1"/>
    <row r="874" ht="21" customHeight="1"/>
    <row r="875" ht="21" customHeight="1"/>
    <row r="876" ht="21" customHeight="1"/>
    <row r="877" ht="21" customHeight="1"/>
    <row r="878" ht="21" customHeight="1"/>
    <row r="879" ht="21" customHeight="1"/>
    <row r="880" ht="21" customHeight="1"/>
    <row r="881" ht="21" customHeight="1"/>
    <row r="882" ht="21" customHeight="1"/>
    <row r="883" ht="21" customHeight="1"/>
    <row r="884" ht="21" customHeight="1"/>
    <row r="885" ht="21" customHeight="1"/>
    <row r="886" ht="21" customHeight="1"/>
    <row r="887" ht="21" customHeight="1"/>
    <row r="888" ht="21" customHeight="1"/>
    <row r="889" ht="21" customHeight="1"/>
    <row r="890" ht="21" customHeight="1"/>
    <row r="891" ht="21" customHeight="1"/>
    <row r="892" ht="21" customHeight="1"/>
    <row r="893" ht="21" customHeight="1"/>
    <row r="894" ht="21" customHeight="1"/>
    <row r="895" ht="21" customHeight="1"/>
    <row r="896" ht="21" customHeight="1"/>
    <row r="897" ht="21" customHeight="1"/>
    <row r="898" ht="21" customHeight="1"/>
    <row r="899" ht="21" customHeight="1"/>
    <row r="900" ht="21" customHeight="1"/>
    <row r="901" ht="21" customHeight="1"/>
    <row r="902" ht="21" customHeight="1"/>
    <row r="903" ht="21" customHeight="1"/>
    <row r="904" ht="21" customHeight="1"/>
    <row r="905" ht="21" customHeight="1"/>
    <row r="906" ht="21" customHeight="1"/>
    <row r="907" ht="21" customHeight="1"/>
    <row r="908" ht="21" customHeight="1"/>
    <row r="909" ht="21" customHeight="1"/>
    <row r="910" ht="21" customHeight="1"/>
    <row r="911" ht="21" customHeight="1"/>
    <row r="912" ht="21" customHeight="1"/>
    <row r="913" ht="21" customHeight="1"/>
    <row r="914" ht="21" customHeight="1"/>
    <row r="915" ht="21" customHeight="1"/>
    <row r="916" ht="21" customHeight="1"/>
    <row r="917" ht="21" customHeight="1"/>
    <row r="918" ht="21" customHeight="1"/>
    <row r="919" ht="21" customHeight="1"/>
    <row r="920" ht="21" customHeight="1"/>
    <row r="921" ht="21" customHeight="1"/>
    <row r="922" ht="21" customHeight="1"/>
    <row r="923" ht="21" customHeight="1"/>
    <row r="924" ht="21" customHeight="1"/>
    <row r="925" ht="21" customHeight="1"/>
    <row r="926" ht="21" customHeight="1"/>
    <row r="927" ht="21" customHeight="1"/>
    <row r="928" ht="21" customHeight="1"/>
    <row r="929" ht="21" customHeight="1"/>
    <row r="930" ht="21" customHeight="1"/>
    <row r="931" ht="21" customHeight="1"/>
    <row r="932" ht="21" customHeight="1"/>
    <row r="933" ht="21" customHeight="1"/>
    <row r="934" ht="21" customHeight="1"/>
    <row r="935" ht="21" customHeight="1"/>
    <row r="936" ht="21" customHeight="1"/>
    <row r="937" ht="21" customHeight="1"/>
    <row r="938" ht="21" customHeight="1"/>
    <row r="939" ht="21" customHeight="1"/>
    <row r="940" ht="21" customHeight="1"/>
    <row r="941" ht="21" customHeight="1"/>
    <row r="942" ht="21" customHeight="1"/>
    <row r="943" ht="21" customHeight="1"/>
    <row r="944" ht="21" customHeight="1"/>
    <row r="945" ht="21" customHeight="1"/>
    <row r="946" ht="21" customHeight="1"/>
    <row r="947" ht="21" customHeight="1"/>
    <row r="948" ht="21" customHeight="1"/>
    <row r="949" ht="21" customHeight="1"/>
    <row r="950" ht="21" customHeight="1"/>
    <row r="951" ht="21" customHeight="1"/>
    <row r="952" ht="21" customHeight="1"/>
    <row r="953" ht="21" customHeight="1"/>
    <row r="954" ht="21" customHeight="1"/>
    <row r="955" ht="21" customHeight="1"/>
    <row r="956" ht="21" customHeight="1"/>
    <row r="957" ht="21" customHeight="1"/>
    <row r="958" ht="21" customHeight="1"/>
    <row r="959" ht="21" customHeight="1"/>
    <row r="960" ht="21" customHeight="1"/>
    <row r="961" ht="21" customHeight="1"/>
    <row r="962" ht="21" customHeight="1"/>
    <row r="963" ht="21" customHeight="1"/>
    <row r="964" ht="21" customHeight="1"/>
    <row r="965" ht="21" customHeight="1"/>
    <row r="966" ht="21" customHeight="1"/>
    <row r="967" ht="21" customHeight="1"/>
    <row r="968" ht="21" customHeight="1"/>
    <row r="969" ht="21" customHeight="1"/>
    <row r="970" ht="21" customHeight="1"/>
    <row r="971" ht="21" customHeight="1"/>
    <row r="972" ht="21" customHeight="1"/>
    <row r="973" ht="21" customHeight="1"/>
    <row r="974" ht="21" customHeight="1"/>
    <row r="975" ht="21" customHeight="1"/>
    <row r="976" ht="21" customHeight="1"/>
    <row r="977" ht="21" customHeight="1"/>
  </sheetData>
  <mergeCells count="461">
    <mergeCell ref="C120:I120"/>
    <mergeCell ref="S80:V80"/>
    <mergeCell ref="A107:B107"/>
    <mergeCell ref="W80:Z80"/>
    <mergeCell ref="J116:Z116"/>
    <mergeCell ref="J109:Z109"/>
    <mergeCell ref="J110:Z110"/>
    <mergeCell ref="J106:Z106"/>
    <mergeCell ref="B96:D96"/>
    <mergeCell ref="A120:B120"/>
    <mergeCell ref="E78:F79"/>
    <mergeCell ref="L99:Q99"/>
    <mergeCell ref="L96:Q96"/>
    <mergeCell ref="L95:Q95"/>
    <mergeCell ref="H99:K99"/>
    <mergeCell ref="B97:D97"/>
    <mergeCell ref="E97:G97"/>
    <mergeCell ref="L89:Q89"/>
    <mergeCell ref="H89:K89"/>
    <mergeCell ref="H87:K87"/>
    <mergeCell ref="A82:Z83"/>
    <mergeCell ref="A84:Z84"/>
    <mergeCell ref="L87:Q87"/>
    <mergeCell ref="J119:Z119"/>
    <mergeCell ref="B93:D93"/>
    <mergeCell ref="B92:D92"/>
    <mergeCell ref="I78:L79"/>
    <mergeCell ref="M78:R79"/>
    <mergeCell ref="J104:Z104"/>
    <mergeCell ref="J108:Z108"/>
    <mergeCell ref="J111:Z111"/>
    <mergeCell ref="A112:Z112"/>
    <mergeCell ref="L93:Q93"/>
    <mergeCell ref="H92:K92"/>
    <mergeCell ref="R87:W99"/>
    <mergeCell ref="H88:K88"/>
    <mergeCell ref="A108:B108"/>
    <mergeCell ref="B89:D89"/>
    <mergeCell ref="B90:D90"/>
    <mergeCell ref="A105:B105"/>
    <mergeCell ref="E93:G93"/>
    <mergeCell ref="H93:K93"/>
    <mergeCell ref="F106:I106"/>
    <mergeCell ref="C106:E106"/>
    <mergeCell ref="X92:Z92"/>
    <mergeCell ref="L90:Q90"/>
    <mergeCell ref="X97:Z97"/>
    <mergeCell ref="X89:Z89"/>
    <mergeCell ref="A106:B106"/>
    <mergeCell ref="A61:Z61"/>
    <mergeCell ref="E92:G92"/>
    <mergeCell ref="B91:D91"/>
    <mergeCell ref="E90:G90"/>
    <mergeCell ref="A118:B118"/>
    <mergeCell ref="G80:H80"/>
    <mergeCell ref="I80:L80"/>
    <mergeCell ref="M80:R80"/>
    <mergeCell ref="C118:I118"/>
    <mergeCell ref="E74:E76"/>
    <mergeCell ref="B87:D87"/>
    <mergeCell ref="H94:K94"/>
    <mergeCell ref="E91:G91"/>
    <mergeCell ref="C105:E105"/>
    <mergeCell ref="F105:I105"/>
    <mergeCell ref="E98:G98"/>
    <mergeCell ref="E99:G99"/>
    <mergeCell ref="H98:K98"/>
    <mergeCell ref="A100:Z100"/>
    <mergeCell ref="A101:Z101"/>
    <mergeCell ref="C117:I117"/>
    <mergeCell ref="E96:G96"/>
    <mergeCell ref="A117:B117"/>
    <mergeCell ref="A110:I110"/>
    <mergeCell ref="A114:Z115"/>
    <mergeCell ref="J73:Z73"/>
    <mergeCell ref="X88:Z88"/>
    <mergeCell ref="W78:Z79"/>
    <mergeCell ref="A77:Z77"/>
    <mergeCell ref="A70:Z70"/>
    <mergeCell ref="A71:Z72"/>
    <mergeCell ref="B73:F73"/>
    <mergeCell ref="H90:K90"/>
    <mergeCell ref="L94:Q94"/>
    <mergeCell ref="E87:G87"/>
    <mergeCell ref="A85:Z86"/>
    <mergeCell ref="A81:Z81"/>
    <mergeCell ref="X93:Z93"/>
    <mergeCell ref="B95:D95"/>
    <mergeCell ref="E95:G95"/>
    <mergeCell ref="B88:D88"/>
    <mergeCell ref="E88:G88"/>
    <mergeCell ref="L88:Q88"/>
    <mergeCell ref="E89:G89"/>
    <mergeCell ref="H96:K96"/>
    <mergeCell ref="J128:Z128"/>
    <mergeCell ref="C125:I125"/>
    <mergeCell ref="J125:Z125"/>
    <mergeCell ref="J126:Z126"/>
    <mergeCell ref="A99:D99"/>
    <mergeCell ref="A109:B109"/>
    <mergeCell ref="F107:I107"/>
    <mergeCell ref="A128:I128"/>
    <mergeCell ref="C123:I123"/>
    <mergeCell ref="C124:I124"/>
    <mergeCell ref="C121:I121"/>
    <mergeCell ref="A121:B121"/>
    <mergeCell ref="J118:Z118"/>
    <mergeCell ref="J105:Z105"/>
    <mergeCell ref="A104:B104"/>
    <mergeCell ref="A102:Z103"/>
    <mergeCell ref="C104:E104"/>
    <mergeCell ref="J117:Z117"/>
    <mergeCell ref="C116:I116"/>
    <mergeCell ref="A116:B116"/>
    <mergeCell ref="C122:I122"/>
    <mergeCell ref="A119:B119"/>
    <mergeCell ref="C119:I119"/>
    <mergeCell ref="J120:Z120"/>
    <mergeCell ref="J127:Z127"/>
    <mergeCell ref="J124:Z124"/>
    <mergeCell ref="A124:B124"/>
    <mergeCell ref="A123:B123"/>
    <mergeCell ref="J122:Z122"/>
    <mergeCell ref="J121:Z121"/>
    <mergeCell ref="A122:B122"/>
    <mergeCell ref="A127:I127"/>
    <mergeCell ref="A125:B125"/>
    <mergeCell ref="A126:B126"/>
    <mergeCell ref="C126:I126"/>
    <mergeCell ref="A158:B158"/>
    <mergeCell ref="A159:B159"/>
    <mergeCell ref="A160:B160"/>
    <mergeCell ref="A161:B161"/>
    <mergeCell ref="A162:B162"/>
    <mergeCell ref="A163:B163"/>
    <mergeCell ref="A164:B164"/>
    <mergeCell ref="L98:Q98"/>
    <mergeCell ref="X98:Z98"/>
    <mergeCell ref="X99:Z99"/>
    <mergeCell ref="J107:Z107"/>
    <mergeCell ref="C107:E107"/>
    <mergeCell ref="F104:I104"/>
    <mergeCell ref="C141:E141"/>
    <mergeCell ref="C147:E147"/>
    <mergeCell ref="C148:E148"/>
    <mergeCell ref="A130:Z131"/>
    <mergeCell ref="C143:E143"/>
    <mergeCell ref="C145:E145"/>
    <mergeCell ref="C146:E146"/>
    <mergeCell ref="I136:I137"/>
    <mergeCell ref="X136:X137"/>
    <mergeCell ref="Y136:Y137"/>
    <mergeCell ref="J123:Z123"/>
    <mergeCell ref="A143:B143"/>
    <mergeCell ref="A221:B221"/>
    <mergeCell ref="C218:E218"/>
    <mergeCell ref="C219:E219"/>
    <mergeCell ref="A113:Z113"/>
    <mergeCell ref="C108:E108"/>
    <mergeCell ref="F108:I108"/>
    <mergeCell ref="C109:E109"/>
    <mergeCell ref="F109:I109"/>
    <mergeCell ref="A111:I111"/>
    <mergeCell ref="A157:B157"/>
    <mergeCell ref="A153:B153"/>
    <mergeCell ref="A154:B154"/>
    <mergeCell ref="A147:B147"/>
    <mergeCell ref="A148:B148"/>
    <mergeCell ref="A149:B149"/>
    <mergeCell ref="A150:B150"/>
    <mergeCell ref="A156:B156"/>
    <mergeCell ref="A140:B140"/>
    <mergeCell ref="C138:E138"/>
    <mergeCell ref="C139:E139"/>
    <mergeCell ref="C142:E142"/>
    <mergeCell ref="C140:E140"/>
    <mergeCell ref="A129:Z129"/>
    <mergeCell ref="C222:E222"/>
    <mergeCell ref="C206:E206"/>
    <mergeCell ref="C207:E207"/>
    <mergeCell ref="C197:E197"/>
    <mergeCell ref="C215:E215"/>
    <mergeCell ref="C213:E213"/>
    <mergeCell ref="C214:E214"/>
    <mergeCell ref="C216:E216"/>
    <mergeCell ref="C217:E217"/>
    <mergeCell ref="C202:E202"/>
    <mergeCell ref="C203:E203"/>
    <mergeCell ref="C204:E204"/>
    <mergeCell ref="C205:E205"/>
    <mergeCell ref="C209:E209"/>
    <mergeCell ref="C211:E211"/>
    <mergeCell ref="C210:E210"/>
    <mergeCell ref="C212:E212"/>
    <mergeCell ref="C208:E208"/>
    <mergeCell ref="A151:B151"/>
    <mergeCell ref="A152:B152"/>
    <mergeCell ref="C144:E144"/>
    <mergeCell ref="A144:B144"/>
    <mergeCell ref="A145:B145"/>
    <mergeCell ref="A146:B146"/>
    <mergeCell ref="C151:E151"/>
    <mergeCell ref="A216:B216"/>
    <mergeCell ref="A217:B217"/>
    <mergeCell ref="A212:B212"/>
    <mergeCell ref="A214:B214"/>
    <mergeCell ref="A215:B215"/>
    <mergeCell ref="A199:B199"/>
    <mergeCell ref="C170:E170"/>
    <mergeCell ref="C171:E171"/>
    <mergeCell ref="A165:B165"/>
    <mergeCell ref="A166:B166"/>
    <mergeCell ref="A167:B167"/>
    <mergeCell ref="A168:B168"/>
    <mergeCell ref="C156:E156"/>
    <mergeCell ref="C157:E157"/>
    <mergeCell ref="C158:E158"/>
    <mergeCell ref="C159:E159"/>
    <mergeCell ref="C160:E160"/>
    <mergeCell ref="C195:E195"/>
    <mergeCell ref="C186:E186"/>
    <mergeCell ref="C188:E188"/>
    <mergeCell ref="C189:E189"/>
    <mergeCell ref="C182:E182"/>
    <mergeCell ref="C183:E183"/>
    <mergeCell ref="C185:E185"/>
    <mergeCell ref="C152:E152"/>
    <mergeCell ref="C153:E153"/>
    <mergeCell ref="C154:E154"/>
    <mergeCell ref="C155:E155"/>
    <mergeCell ref="C161:E161"/>
    <mergeCell ref="C162:E162"/>
    <mergeCell ref="C234:E234"/>
    <mergeCell ref="A234:B234"/>
    <mergeCell ref="A171:B171"/>
    <mergeCell ref="A176:B176"/>
    <mergeCell ref="C199:E199"/>
    <mergeCell ref="C200:E200"/>
    <mergeCell ref="C198:E198"/>
    <mergeCell ref="C201:E201"/>
    <mergeCell ref="C177:E177"/>
    <mergeCell ref="C178:E178"/>
    <mergeCell ref="C179:E179"/>
    <mergeCell ref="C190:E190"/>
    <mergeCell ref="C184:E184"/>
    <mergeCell ref="C187:E187"/>
    <mergeCell ref="C196:E196"/>
    <mergeCell ref="C191:E191"/>
    <mergeCell ref="C220:E220"/>
    <mergeCell ref="C221:E221"/>
    <mergeCell ref="A222:B222"/>
    <mergeCell ref="A223:B223"/>
    <mergeCell ref="A219:B219"/>
    <mergeCell ref="C192:E192"/>
    <mergeCell ref="C193:E193"/>
    <mergeCell ref="C194:E194"/>
    <mergeCell ref="C223:E223"/>
    <mergeCell ref="A218:B218"/>
    <mergeCell ref="A220:B220"/>
    <mergeCell ref="A235:B235"/>
    <mergeCell ref="A237:B237"/>
    <mergeCell ref="C235:E235"/>
    <mergeCell ref="C237:E237"/>
    <mergeCell ref="A233:B233"/>
    <mergeCell ref="C224:E224"/>
    <mergeCell ref="C226:E226"/>
    <mergeCell ref="C227:E227"/>
    <mergeCell ref="C228:E228"/>
    <mergeCell ref="C229:E229"/>
    <mergeCell ref="C225:E225"/>
    <mergeCell ref="C230:E230"/>
    <mergeCell ref="A231:B231"/>
    <mergeCell ref="C231:E231"/>
    <mergeCell ref="A230:B230"/>
    <mergeCell ref="A229:B229"/>
    <mergeCell ref="A224:B224"/>
    <mergeCell ref="A225:B225"/>
    <mergeCell ref="A227:B227"/>
    <mergeCell ref="A228:B228"/>
    <mergeCell ref="A226:B226"/>
    <mergeCell ref="A232:B232"/>
    <mergeCell ref="C232:E232"/>
    <mergeCell ref="C233:E233"/>
    <mergeCell ref="N136:N137"/>
    <mergeCell ref="A132:Z135"/>
    <mergeCell ref="R136:R137"/>
    <mergeCell ref="S136:S137"/>
    <mergeCell ref="V136:V137"/>
    <mergeCell ref="O136:O137"/>
    <mergeCell ref="P136:P137"/>
    <mergeCell ref="Q136:Q137"/>
    <mergeCell ref="G136:G137"/>
    <mergeCell ref="H136:H137"/>
    <mergeCell ref="K136:K137"/>
    <mergeCell ref="L136:L137"/>
    <mergeCell ref="J136:J137"/>
    <mergeCell ref="W136:W137"/>
    <mergeCell ref="Z136:Z137"/>
    <mergeCell ref="T136:T137"/>
    <mergeCell ref="U136:U137"/>
    <mergeCell ref="M136:M137"/>
    <mergeCell ref="C136:E137"/>
    <mergeCell ref="F136:F137"/>
    <mergeCell ref="A136:B137"/>
    <mergeCell ref="A138:B138"/>
    <mergeCell ref="C176:E176"/>
    <mergeCell ref="C172:E172"/>
    <mergeCell ref="C173:E173"/>
    <mergeCell ref="C174:E174"/>
    <mergeCell ref="C175:E175"/>
    <mergeCell ref="A172:B172"/>
    <mergeCell ref="A173:B173"/>
    <mergeCell ref="C163:E163"/>
    <mergeCell ref="C164:E164"/>
    <mergeCell ref="C165:E165"/>
    <mergeCell ref="C166:E166"/>
    <mergeCell ref="C167:E167"/>
    <mergeCell ref="C168:E168"/>
    <mergeCell ref="A155:B155"/>
    <mergeCell ref="A169:B169"/>
    <mergeCell ref="A170:B170"/>
    <mergeCell ref="C169:E169"/>
    <mergeCell ref="C149:E149"/>
    <mergeCell ref="C150:E150"/>
    <mergeCell ref="A141:B141"/>
    <mergeCell ref="A142:B142"/>
    <mergeCell ref="A139:B139"/>
    <mergeCell ref="A174:B174"/>
    <mergeCell ref="A175:B175"/>
    <mergeCell ref="A177:B177"/>
    <mergeCell ref="C180:E180"/>
    <mergeCell ref="C181:E181"/>
    <mergeCell ref="A178:B178"/>
    <mergeCell ref="A179:B179"/>
    <mergeCell ref="A180:B180"/>
    <mergeCell ref="A181:B181"/>
    <mergeCell ref="A191:B191"/>
    <mergeCell ref="A182:B182"/>
    <mergeCell ref="A183:B183"/>
    <mergeCell ref="A184:B184"/>
    <mergeCell ref="A193:B193"/>
    <mergeCell ref="A194:B194"/>
    <mergeCell ref="A195:B195"/>
    <mergeCell ref="A196:B196"/>
    <mergeCell ref="A197:B197"/>
    <mergeCell ref="A185:B185"/>
    <mergeCell ref="A190:B190"/>
    <mergeCell ref="A188:B188"/>
    <mergeCell ref="A189:B189"/>
    <mergeCell ref="A186:B186"/>
    <mergeCell ref="A187:B187"/>
    <mergeCell ref="A33:C33"/>
    <mergeCell ref="I27:Z31"/>
    <mergeCell ref="J32:X32"/>
    <mergeCell ref="A28:C28"/>
    <mergeCell ref="A29:C29"/>
    <mergeCell ref="S35:X35"/>
    <mergeCell ref="S36:X36"/>
    <mergeCell ref="J36:R36"/>
    <mergeCell ref="S34:X34"/>
    <mergeCell ref="Y32:Z36"/>
    <mergeCell ref="A26:Z26"/>
    <mergeCell ref="A27:H27"/>
    <mergeCell ref="A25:Z25"/>
    <mergeCell ref="R49:W49"/>
    <mergeCell ref="X49:Z49"/>
    <mergeCell ref="A48:Q52"/>
    <mergeCell ref="A53:Z53"/>
    <mergeCell ref="X48:Z48"/>
    <mergeCell ref="A54:Z55"/>
    <mergeCell ref="R48:W48"/>
    <mergeCell ref="X52:Z52"/>
    <mergeCell ref="J33:R33"/>
    <mergeCell ref="J35:R35"/>
    <mergeCell ref="S33:X33"/>
    <mergeCell ref="A30:C30"/>
    <mergeCell ref="A34:C34"/>
    <mergeCell ref="J34:R34"/>
    <mergeCell ref="I32:I36"/>
    <mergeCell ref="A39:C39"/>
    <mergeCell ref="A40:C40"/>
    <mergeCell ref="A36:C36"/>
    <mergeCell ref="A35:C35"/>
    <mergeCell ref="A31:C31"/>
    <mergeCell ref="A32:C32"/>
    <mergeCell ref="A62:Z63"/>
    <mergeCell ref="A64:Z66"/>
    <mergeCell ref="E94:G94"/>
    <mergeCell ref="A80:D80"/>
    <mergeCell ref="E80:F80"/>
    <mergeCell ref="A67:W69"/>
    <mergeCell ref="X67:Z69"/>
    <mergeCell ref="H91:K91"/>
    <mergeCell ref="X91:Z91"/>
    <mergeCell ref="L91:Q91"/>
    <mergeCell ref="L92:Q92"/>
    <mergeCell ref="X90:Z90"/>
    <mergeCell ref="A78:D79"/>
    <mergeCell ref="G78:H79"/>
    <mergeCell ref="B94:D94"/>
    <mergeCell ref="G73:I73"/>
    <mergeCell ref="X87:Z87"/>
    <mergeCell ref="S78:V79"/>
    <mergeCell ref="A56:Z60"/>
    <mergeCell ref="I37:Z41"/>
    <mergeCell ref="A43:Z44"/>
    <mergeCell ref="A45:Z45"/>
    <mergeCell ref="A46:Q47"/>
    <mergeCell ref="R46:Z47"/>
    <mergeCell ref="A37:H37"/>
    <mergeCell ref="A38:C38"/>
    <mergeCell ref="A41:C41"/>
    <mergeCell ref="A42:Z42"/>
    <mergeCell ref="R50:W50"/>
    <mergeCell ref="X50:Z50"/>
    <mergeCell ref="R51:W51"/>
    <mergeCell ref="X51:Z51"/>
    <mergeCell ref="R52:W52"/>
    <mergeCell ref="H95:K95"/>
    <mergeCell ref="X96:Z96"/>
    <mergeCell ref="H97:K97"/>
    <mergeCell ref="X94:Z94"/>
    <mergeCell ref="X95:Z95"/>
    <mergeCell ref="L97:Q97"/>
    <mergeCell ref="A236:B236"/>
    <mergeCell ref="C236:E236"/>
    <mergeCell ref="A98:D98"/>
    <mergeCell ref="A213:B213"/>
    <mergeCell ref="A201:B201"/>
    <mergeCell ref="A200:B200"/>
    <mergeCell ref="A211:B211"/>
    <mergeCell ref="A210:B210"/>
    <mergeCell ref="A208:B208"/>
    <mergeCell ref="A209:B209"/>
    <mergeCell ref="A202:B202"/>
    <mergeCell ref="A203:B203"/>
    <mergeCell ref="A205:B205"/>
    <mergeCell ref="A206:B206"/>
    <mergeCell ref="A207:B207"/>
    <mergeCell ref="A204:B204"/>
    <mergeCell ref="A192:B192"/>
    <mergeCell ref="A198:B198"/>
    <mergeCell ref="A1:Z10"/>
    <mergeCell ref="A18:Z18"/>
    <mergeCell ref="X19:Z19"/>
    <mergeCell ref="A23:Z23"/>
    <mergeCell ref="J24:T24"/>
    <mergeCell ref="A11:Z12"/>
    <mergeCell ref="A13:Z13"/>
    <mergeCell ref="U19:W19"/>
    <mergeCell ref="B19:E19"/>
    <mergeCell ref="G19:I19"/>
    <mergeCell ref="J19:T19"/>
    <mergeCell ref="A21:Z22"/>
    <mergeCell ref="A20:Z20"/>
    <mergeCell ref="B24:E24"/>
    <mergeCell ref="G24:I24"/>
    <mergeCell ref="A14:Z15"/>
    <mergeCell ref="A16:Z17"/>
    <mergeCell ref="X24:Z24"/>
    <mergeCell ref="U24:W24"/>
  </mergeCells>
  <dataValidations count="2">
    <dataValidation type="list" allowBlank="1" showErrorMessage="1" sqref="F19 S34 D34:H35" xr:uid="{00000000-0002-0000-0D00-000000000000}">
      <formula1>"Yes,No"</formula1>
    </dataValidation>
    <dataValidation type="list" allowBlank="1" showErrorMessage="1" sqref="X48:X52" xr:uid="{00000000-0002-0000-0D00-000001000000}">
      <formula1>"Yes/No?,Yes,No"</formula1>
    </dataValidation>
  </dataValidations>
  <pageMargins left="0.7" right="0.7" top="0.75" bottom="0.75" header="0.3" footer="0.3"/>
  <pageSetup scale="16" orientation="portrait" horizontalDpi="1200" verticalDpi="1200" r:id="rId1"/>
  <colBreaks count="1" manualBreakCount="1">
    <brk id="2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9266" r:id="rId4" name="Check Box 50">
              <controlPr defaultSize="0" autoFill="0" autoLine="0" autoPict="0">
                <anchor moveWithCells="1">
                  <from>
                    <xdr:col>23</xdr:col>
                    <xdr:colOff>12700</xdr:colOff>
                    <xdr:row>66</xdr:row>
                    <xdr:rowOff>0</xdr:rowOff>
                  </from>
                  <to>
                    <xdr:col>25</xdr:col>
                    <xdr:colOff>279400</xdr:colOff>
                    <xdr:row>68</xdr:row>
                    <xdr:rowOff>177800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1:N58"/>
  <sheetViews>
    <sheetView view="pageBreakPreview" zoomScaleNormal="100" zoomScaleSheetLayoutView="100" workbookViewId="0">
      <selection activeCell="I17" sqref="I17"/>
    </sheetView>
  </sheetViews>
  <sheetFormatPr baseColWidth="10" defaultColWidth="13.5" defaultRowHeight="15" customHeight="1"/>
  <cols>
    <col min="1" max="26" width="11" customWidth="1"/>
  </cols>
  <sheetData>
    <row r="1" spans="1:14" ht="15.75" customHeight="1">
      <c r="A1" s="290"/>
      <c r="B1" s="129"/>
      <c r="C1" s="129"/>
      <c r="D1" s="129"/>
      <c r="E1" s="129"/>
      <c r="F1" s="129"/>
      <c r="G1" s="129"/>
      <c r="H1" s="129"/>
      <c r="I1" s="129"/>
      <c r="J1" s="129"/>
      <c r="K1" s="129"/>
      <c r="L1" s="129"/>
      <c r="M1" s="129"/>
      <c r="N1" s="269"/>
    </row>
    <row r="2" spans="1:14" ht="15.75" customHeight="1">
      <c r="A2" s="130"/>
      <c r="B2" s="133"/>
      <c r="C2" s="133"/>
      <c r="D2" s="133"/>
      <c r="E2" s="133"/>
      <c r="F2" s="133"/>
      <c r="G2" s="133"/>
      <c r="H2" s="133"/>
      <c r="I2" s="133"/>
      <c r="J2" s="133"/>
      <c r="K2" s="133"/>
      <c r="L2" s="133"/>
      <c r="M2" s="133"/>
      <c r="N2" s="281"/>
    </row>
    <row r="3" spans="1:14" ht="15.75" customHeight="1">
      <c r="A3" s="130"/>
      <c r="B3" s="133"/>
      <c r="C3" s="133"/>
      <c r="D3" s="133"/>
      <c r="E3" s="133"/>
      <c r="F3" s="133"/>
      <c r="G3" s="133"/>
      <c r="H3" s="133"/>
      <c r="I3" s="133"/>
      <c r="J3" s="133"/>
      <c r="K3" s="133"/>
      <c r="L3" s="133"/>
      <c r="M3" s="133"/>
      <c r="N3" s="281"/>
    </row>
    <row r="4" spans="1:14" ht="15.75" customHeight="1">
      <c r="A4" s="130"/>
      <c r="B4" s="133"/>
      <c r="C4" s="133"/>
      <c r="D4" s="133"/>
      <c r="E4" s="133"/>
      <c r="F4" s="133"/>
      <c r="G4" s="133"/>
      <c r="H4" s="133"/>
      <c r="I4" s="133"/>
      <c r="J4" s="133"/>
      <c r="K4" s="133"/>
      <c r="L4" s="133"/>
      <c r="M4" s="133"/>
      <c r="N4" s="281"/>
    </row>
    <row r="5" spans="1:14" ht="15.75" customHeight="1">
      <c r="A5" s="130"/>
      <c r="B5" s="133"/>
      <c r="C5" s="133"/>
      <c r="D5" s="133"/>
      <c r="E5" s="133"/>
      <c r="F5" s="133"/>
      <c r="G5" s="133"/>
      <c r="H5" s="133"/>
      <c r="I5" s="133"/>
      <c r="J5" s="133"/>
      <c r="K5" s="133"/>
      <c r="L5" s="133"/>
      <c r="M5" s="133"/>
      <c r="N5" s="281"/>
    </row>
    <row r="6" spans="1:14" ht="15.75" customHeight="1">
      <c r="A6" s="130"/>
      <c r="B6" s="133"/>
      <c r="C6" s="133"/>
      <c r="D6" s="133"/>
      <c r="E6" s="133"/>
      <c r="F6" s="133"/>
      <c r="G6" s="133"/>
      <c r="H6" s="133"/>
      <c r="I6" s="133"/>
      <c r="J6" s="133"/>
      <c r="K6" s="133"/>
      <c r="L6" s="133"/>
      <c r="M6" s="133"/>
      <c r="N6" s="281"/>
    </row>
    <row r="7" spans="1:14" ht="15.75" customHeight="1">
      <c r="A7" s="130"/>
      <c r="B7" s="133"/>
      <c r="C7" s="133"/>
      <c r="D7" s="133"/>
      <c r="E7" s="133"/>
      <c r="F7" s="133"/>
      <c r="G7" s="133"/>
      <c r="H7" s="133"/>
      <c r="I7" s="133"/>
      <c r="J7" s="133"/>
      <c r="K7" s="133"/>
      <c r="L7" s="133"/>
      <c r="M7" s="133"/>
      <c r="N7" s="281"/>
    </row>
    <row r="8" spans="1:14" ht="15.75" customHeight="1">
      <c r="A8" s="130"/>
      <c r="B8" s="133"/>
      <c r="C8" s="133"/>
      <c r="D8" s="133"/>
      <c r="E8" s="133"/>
      <c r="F8" s="133"/>
      <c r="G8" s="133"/>
      <c r="H8" s="133"/>
      <c r="I8" s="133"/>
      <c r="J8" s="133"/>
      <c r="K8" s="133"/>
      <c r="L8" s="133"/>
      <c r="M8" s="133"/>
      <c r="N8" s="281"/>
    </row>
    <row r="9" spans="1:14" ht="15.75" customHeight="1">
      <c r="A9" s="130"/>
      <c r="B9" s="133"/>
      <c r="C9" s="133"/>
      <c r="D9" s="133"/>
      <c r="E9" s="133"/>
      <c r="F9" s="133"/>
      <c r="G9" s="133"/>
      <c r="H9" s="133"/>
      <c r="I9" s="133"/>
      <c r="J9" s="133"/>
      <c r="K9" s="133"/>
      <c r="L9" s="133"/>
      <c r="M9" s="133"/>
      <c r="N9" s="281"/>
    </row>
    <row r="10" spans="1:14" ht="10.5" customHeight="1">
      <c r="A10" s="270"/>
      <c r="B10" s="271"/>
      <c r="C10" s="271"/>
      <c r="D10" s="271"/>
      <c r="E10" s="271"/>
      <c r="F10" s="271"/>
      <c r="G10" s="271"/>
      <c r="H10" s="271"/>
      <c r="I10" s="271"/>
      <c r="J10" s="271"/>
      <c r="K10" s="271"/>
      <c r="L10" s="271"/>
      <c r="M10" s="271"/>
      <c r="N10" s="272"/>
    </row>
    <row r="11" spans="1:14" ht="15.75" customHeight="1">
      <c r="A11" s="508" t="s">
        <v>253</v>
      </c>
      <c r="B11" s="129"/>
      <c r="C11" s="129"/>
      <c r="D11" s="129"/>
      <c r="E11" s="129"/>
      <c r="F11" s="129"/>
      <c r="G11" s="129"/>
      <c r="H11" s="129"/>
      <c r="I11" s="129"/>
      <c r="J11" s="129"/>
      <c r="K11" s="129"/>
      <c r="L11" s="129"/>
      <c r="M11" s="129"/>
      <c r="N11" s="269"/>
    </row>
    <row r="12" spans="1:14" ht="15.75" customHeight="1">
      <c r="A12" s="297" t="str">
        <f>'Club Administration'!A12</f>
        <v>School Name</v>
      </c>
      <c r="B12" s="298"/>
      <c r="C12" s="298"/>
      <c r="D12" s="298"/>
      <c r="E12" s="298"/>
      <c r="F12" s="298"/>
      <c r="G12" s="298"/>
      <c r="H12" s="298"/>
      <c r="I12" s="298"/>
      <c r="J12" s="298"/>
      <c r="K12" s="298"/>
      <c r="L12" s="298"/>
      <c r="M12" s="298"/>
      <c r="N12" s="299"/>
    </row>
    <row r="13" spans="1:14" ht="15.75" customHeight="1">
      <c r="A13" s="300"/>
      <c r="B13" s="301"/>
      <c r="C13" s="301"/>
      <c r="D13" s="301"/>
      <c r="E13" s="301"/>
      <c r="F13" s="301"/>
      <c r="G13" s="301"/>
      <c r="H13" s="301"/>
      <c r="I13" s="301"/>
      <c r="J13" s="301"/>
      <c r="K13" s="301"/>
      <c r="L13" s="301"/>
      <c r="M13" s="301"/>
      <c r="N13" s="302"/>
    </row>
    <row r="14" spans="1:14" ht="15.75" customHeight="1">
      <c r="A14" s="303" t="str">
        <f>'Club Administration'!A14</f>
        <v>Select Division</v>
      </c>
      <c r="B14" s="298"/>
      <c r="C14" s="298"/>
      <c r="D14" s="298"/>
      <c r="E14" s="298"/>
      <c r="F14" s="298"/>
      <c r="G14" s="298"/>
      <c r="H14" s="298"/>
      <c r="I14" s="298"/>
      <c r="J14" s="298"/>
      <c r="K14" s="298"/>
      <c r="L14" s="298"/>
      <c r="M14" s="298"/>
      <c r="N14" s="299"/>
    </row>
    <row r="15" spans="1:14" ht="15.75" customHeight="1">
      <c r="A15" s="300"/>
      <c r="B15" s="301"/>
      <c r="C15" s="301"/>
      <c r="D15" s="301"/>
      <c r="E15" s="301"/>
      <c r="F15" s="301"/>
      <c r="G15" s="301"/>
      <c r="H15" s="301"/>
      <c r="I15" s="301"/>
      <c r="J15" s="301"/>
      <c r="K15" s="301"/>
      <c r="L15" s="301"/>
      <c r="M15" s="301"/>
      <c r="N15" s="302"/>
    </row>
    <row r="16" spans="1:14" ht="15.75" customHeight="1">
      <c r="A16" s="267" t="s">
        <v>87</v>
      </c>
      <c r="B16" s="278"/>
      <c r="C16" s="261"/>
      <c r="D16" s="87">
        <f>August!G76</f>
        <v>0</v>
      </c>
      <c r="E16" s="49" t="s">
        <v>235</v>
      </c>
      <c r="F16" s="87">
        <f>'Club Goals'!D18</f>
        <v>0</v>
      </c>
      <c r="G16" s="49" t="s">
        <v>236</v>
      </c>
      <c r="H16" s="97">
        <f>MAX(0,F16-D16)</f>
        <v>0</v>
      </c>
      <c r="I16" s="49" t="s">
        <v>120</v>
      </c>
      <c r="J16" s="98">
        <f>August!E98</f>
        <v>0</v>
      </c>
      <c r="K16" s="49" t="s">
        <v>235</v>
      </c>
      <c r="L16" s="98">
        <f>'Club Goals'!H18</f>
        <v>0</v>
      </c>
      <c r="M16" s="49" t="s">
        <v>236</v>
      </c>
      <c r="N16" s="98">
        <f>MAX(0,L16-J16)</f>
        <v>0</v>
      </c>
    </row>
    <row r="17" spans="1:14" ht="15.75" customHeight="1">
      <c r="A17" s="405" t="s">
        <v>152</v>
      </c>
      <c r="B17" s="278"/>
      <c r="C17" s="261"/>
      <c r="D17" s="86">
        <f ca="1">August!F24</f>
        <v>0</v>
      </c>
      <c r="E17" s="60" t="s">
        <v>235</v>
      </c>
      <c r="F17" s="86">
        <f>'Club Goals'!E36</f>
        <v>0</v>
      </c>
      <c r="G17" s="79" t="s">
        <v>236</v>
      </c>
      <c r="H17" s="124">
        <f t="shared" ref="H17:H18" ca="1" si="0">MAX(0,F17-D17)</f>
        <v>0</v>
      </c>
      <c r="I17" s="49" t="s">
        <v>355</v>
      </c>
      <c r="J17" s="98">
        <f>August!H99</f>
        <v>0</v>
      </c>
      <c r="K17" s="49" t="s">
        <v>235</v>
      </c>
      <c r="L17" s="100">
        <f>'Club Goals'!J18</f>
        <v>0</v>
      </c>
      <c r="M17" s="49" t="s">
        <v>236</v>
      </c>
      <c r="N17" s="98">
        <f t="shared" ref="N17:N18" si="1">MAX(0,L17-J17)</f>
        <v>0</v>
      </c>
    </row>
    <row r="18" spans="1:14" ht="15.75" customHeight="1">
      <c r="A18" s="405" t="s">
        <v>143</v>
      </c>
      <c r="B18" s="278"/>
      <c r="C18" s="261"/>
      <c r="D18" s="86">
        <f>August!T84</f>
        <v>0</v>
      </c>
      <c r="E18" s="60" t="s">
        <v>235</v>
      </c>
      <c r="F18" s="86">
        <f>'Club Goals'!L36</f>
        <v>0</v>
      </c>
      <c r="G18" s="79" t="s">
        <v>236</v>
      </c>
      <c r="H18" s="124">
        <f t="shared" si="0"/>
        <v>0</v>
      </c>
      <c r="I18" s="49" t="s">
        <v>134</v>
      </c>
      <c r="J18" s="98">
        <f>August!L99</f>
        <v>0</v>
      </c>
      <c r="K18" s="49" t="s">
        <v>235</v>
      </c>
      <c r="L18" s="100">
        <f>'Club Goals'!L18</f>
        <v>0</v>
      </c>
      <c r="M18" s="49" t="s">
        <v>236</v>
      </c>
      <c r="N18" s="98">
        <f t="shared" si="1"/>
        <v>0</v>
      </c>
    </row>
    <row r="19" spans="1:14" ht="15.75" customHeight="1">
      <c r="A19" s="489"/>
      <c r="B19" s="129"/>
      <c r="C19" s="129"/>
      <c r="D19" s="129"/>
      <c r="E19" s="129"/>
      <c r="F19" s="129"/>
      <c r="G19" s="269"/>
      <c r="H19" s="507"/>
      <c r="I19" s="129"/>
      <c r="J19" s="129"/>
      <c r="K19" s="129"/>
      <c r="L19" s="129"/>
      <c r="M19" s="129"/>
      <c r="N19" s="269"/>
    </row>
    <row r="20" spans="1:14" ht="15.75" customHeight="1">
      <c r="A20" s="271"/>
      <c r="B20" s="271"/>
      <c r="C20" s="271"/>
      <c r="D20" s="271"/>
      <c r="E20" s="271"/>
      <c r="F20" s="271"/>
      <c r="G20" s="272"/>
      <c r="H20" s="130"/>
      <c r="I20" s="133"/>
      <c r="J20" s="133"/>
      <c r="K20" s="133"/>
      <c r="L20" s="133"/>
      <c r="M20" s="133"/>
      <c r="N20" s="281"/>
    </row>
    <row r="21" spans="1:14" ht="15.75" customHeight="1">
      <c r="A21" s="512" t="s">
        <v>254</v>
      </c>
      <c r="B21" s="278"/>
      <c r="C21" s="278"/>
      <c r="D21" s="278"/>
      <c r="E21" s="278"/>
      <c r="F21" s="278"/>
      <c r="G21" s="261"/>
      <c r="H21" s="130"/>
      <c r="I21" s="133"/>
      <c r="J21" s="133"/>
      <c r="K21" s="133"/>
      <c r="L21" s="133"/>
      <c r="M21" s="133"/>
      <c r="N21" s="281"/>
    </row>
    <row r="22" spans="1:14" ht="15.75" customHeight="1">
      <c r="A22" s="314" t="s">
        <v>126</v>
      </c>
      <c r="B22" s="278"/>
      <c r="C22" s="278"/>
      <c r="D22" s="261"/>
      <c r="E22" s="314" t="s">
        <v>238</v>
      </c>
      <c r="F22" s="278"/>
      <c r="G22" s="261"/>
      <c r="H22" s="130"/>
      <c r="I22" s="133"/>
      <c r="J22" s="133"/>
      <c r="K22" s="133"/>
      <c r="L22" s="133"/>
      <c r="M22" s="133"/>
      <c r="N22" s="281"/>
    </row>
    <row r="23" spans="1:14" ht="15.75" customHeight="1">
      <c r="A23" s="515" t="s">
        <v>94</v>
      </c>
      <c r="B23" s="278"/>
      <c r="C23" s="278"/>
      <c r="D23" s="261"/>
      <c r="E23" s="513">
        <f>June!G75</f>
        <v>0</v>
      </c>
      <c r="F23" s="278"/>
      <c r="G23" s="261"/>
      <c r="H23" s="130"/>
      <c r="I23" s="133"/>
      <c r="J23" s="133"/>
      <c r="K23" s="133"/>
      <c r="L23" s="133"/>
      <c r="M23" s="133"/>
      <c r="N23" s="281"/>
    </row>
    <row r="24" spans="1:14" ht="15.75" customHeight="1">
      <c r="A24" s="509" t="s">
        <v>95</v>
      </c>
      <c r="B24" s="278"/>
      <c r="C24" s="278"/>
      <c r="D24" s="261"/>
      <c r="E24" s="514">
        <f>July!G75</f>
        <v>0</v>
      </c>
      <c r="F24" s="278"/>
      <c r="G24" s="261"/>
      <c r="H24" s="130"/>
      <c r="I24" s="133"/>
      <c r="J24" s="133"/>
      <c r="K24" s="133"/>
      <c r="L24" s="133"/>
      <c r="M24" s="133"/>
      <c r="N24" s="281"/>
    </row>
    <row r="25" spans="1:14" ht="15.75" customHeight="1">
      <c r="A25" s="510" t="s">
        <v>96</v>
      </c>
      <c r="B25" s="278"/>
      <c r="C25" s="278"/>
      <c r="D25" s="261"/>
      <c r="E25" s="511">
        <f>August!G75</f>
        <v>0</v>
      </c>
      <c r="F25" s="278"/>
      <c r="G25" s="261"/>
      <c r="H25" s="130"/>
      <c r="I25" s="133"/>
      <c r="J25" s="133"/>
      <c r="K25" s="133"/>
      <c r="L25" s="133"/>
      <c r="M25" s="133"/>
      <c r="N25" s="281"/>
    </row>
    <row r="26" spans="1:14" ht="15.75" customHeight="1">
      <c r="A26" s="493"/>
      <c r="B26" s="129"/>
      <c r="C26" s="129"/>
      <c r="D26" s="129"/>
      <c r="E26" s="129"/>
      <c r="F26" s="129"/>
      <c r="G26" s="269"/>
      <c r="H26" s="130"/>
      <c r="I26" s="133"/>
      <c r="J26" s="133"/>
      <c r="K26" s="133"/>
      <c r="L26" s="133"/>
      <c r="M26" s="133"/>
      <c r="N26" s="281"/>
    </row>
    <row r="27" spans="1:14" ht="15.75" customHeight="1">
      <c r="A27" s="130"/>
      <c r="B27" s="133"/>
      <c r="C27" s="133"/>
      <c r="D27" s="133"/>
      <c r="E27" s="133"/>
      <c r="F27" s="133"/>
      <c r="G27" s="281"/>
      <c r="H27" s="130"/>
      <c r="I27" s="133"/>
      <c r="J27" s="133"/>
      <c r="K27" s="133"/>
      <c r="L27" s="133"/>
      <c r="M27" s="133"/>
      <c r="N27" s="281"/>
    </row>
    <row r="28" spans="1:14" ht="15.75" customHeight="1">
      <c r="A28" s="270"/>
      <c r="B28" s="271"/>
      <c r="C28" s="271"/>
      <c r="D28" s="271"/>
      <c r="E28" s="271"/>
      <c r="F28" s="271"/>
      <c r="G28" s="272"/>
      <c r="H28" s="270"/>
      <c r="I28" s="271"/>
      <c r="J28" s="271"/>
      <c r="K28" s="271"/>
      <c r="L28" s="271"/>
      <c r="M28" s="271"/>
      <c r="N28" s="272"/>
    </row>
    <row r="29" spans="1:14" ht="15.75" customHeight="1">
      <c r="A29" s="480" t="s">
        <v>239</v>
      </c>
      <c r="B29" s="278"/>
      <c r="C29" s="278"/>
      <c r="D29" s="278"/>
      <c r="E29" s="278"/>
      <c r="F29" s="278"/>
      <c r="G29" s="278"/>
      <c r="H29" s="278"/>
      <c r="I29" s="278"/>
      <c r="J29" s="278"/>
      <c r="K29" s="278"/>
      <c r="L29" s="278"/>
      <c r="M29" s="278"/>
      <c r="N29" s="261"/>
    </row>
    <row r="30" spans="1:14" ht="16">
      <c r="A30" s="422" t="s">
        <v>180</v>
      </c>
      <c r="B30" s="129"/>
      <c r="C30" s="129"/>
      <c r="D30" s="129"/>
      <c r="E30" s="129"/>
      <c r="F30" s="129"/>
      <c r="G30" s="129"/>
      <c r="H30" s="129"/>
      <c r="I30" s="129"/>
      <c r="J30" s="129"/>
      <c r="K30" s="129"/>
      <c r="L30" s="129"/>
      <c r="M30" s="129"/>
      <c r="N30" s="269"/>
    </row>
    <row r="31" spans="1:14" ht="16">
      <c r="A31" s="130"/>
      <c r="B31" s="133"/>
      <c r="C31" s="133"/>
      <c r="D31" s="133"/>
      <c r="E31" s="133"/>
      <c r="F31" s="133"/>
      <c r="G31" s="133"/>
      <c r="H31" s="133"/>
      <c r="I31" s="133"/>
      <c r="J31" s="133"/>
      <c r="K31" s="133"/>
      <c r="L31" s="133"/>
      <c r="M31" s="133"/>
      <c r="N31" s="281"/>
    </row>
    <row r="32" spans="1:14" ht="16">
      <c r="A32" s="130"/>
      <c r="B32" s="133"/>
      <c r="C32" s="133"/>
      <c r="D32" s="133"/>
      <c r="E32" s="133"/>
      <c r="F32" s="133"/>
      <c r="G32" s="133"/>
      <c r="H32" s="133"/>
      <c r="I32" s="133"/>
      <c r="J32" s="133"/>
      <c r="K32" s="133"/>
      <c r="L32" s="133"/>
      <c r="M32" s="133"/>
      <c r="N32" s="281"/>
    </row>
    <row r="33" spans="1:14" ht="16">
      <c r="A33" s="130"/>
      <c r="B33" s="133"/>
      <c r="C33" s="133"/>
      <c r="D33" s="133"/>
      <c r="E33" s="133"/>
      <c r="F33" s="133"/>
      <c r="G33" s="133"/>
      <c r="H33" s="133"/>
      <c r="I33" s="133"/>
      <c r="J33" s="133"/>
      <c r="K33" s="133"/>
      <c r="L33" s="133"/>
      <c r="M33" s="133"/>
      <c r="N33" s="281"/>
    </row>
    <row r="34" spans="1:14" ht="16">
      <c r="A34" s="270"/>
      <c r="B34" s="271"/>
      <c r="C34" s="271"/>
      <c r="D34" s="271"/>
      <c r="E34" s="271"/>
      <c r="F34" s="271"/>
      <c r="G34" s="271"/>
      <c r="H34" s="271"/>
      <c r="I34" s="271"/>
      <c r="J34" s="271"/>
      <c r="K34" s="271"/>
      <c r="L34" s="271"/>
      <c r="M34" s="271"/>
      <c r="N34" s="272"/>
    </row>
    <row r="35" spans="1:14" s="125" customFormat="1" ht="15.75" customHeight="1">
      <c r="A35" s="480" t="s">
        <v>353</v>
      </c>
      <c r="B35" s="278"/>
      <c r="C35" s="278"/>
      <c r="D35" s="278"/>
      <c r="E35" s="278"/>
      <c r="F35" s="278"/>
      <c r="G35" s="278"/>
      <c r="H35" s="278"/>
      <c r="I35" s="278"/>
      <c r="J35" s="278"/>
      <c r="K35" s="278"/>
      <c r="L35" s="278"/>
      <c r="M35" s="278"/>
      <c r="N35" s="261"/>
    </row>
    <row r="36" spans="1:14" s="125" customFormat="1" ht="16">
      <c r="A36" s="422" t="s">
        <v>180</v>
      </c>
      <c r="B36" s="129"/>
      <c r="C36" s="129"/>
      <c r="D36" s="129"/>
      <c r="E36" s="129"/>
      <c r="F36" s="129"/>
      <c r="G36" s="129"/>
      <c r="H36" s="129"/>
      <c r="I36" s="129"/>
      <c r="J36" s="129"/>
      <c r="K36" s="129"/>
      <c r="L36" s="129"/>
      <c r="M36" s="129"/>
      <c r="N36" s="269"/>
    </row>
    <row r="37" spans="1:14" s="125" customFormat="1" ht="16">
      <c r="A37" s="130"/>
      <c r="B37" s="133"/>
      <c r="C37" s="133"/>
      <c r="D37" s="133"/>
      <c r="E37" s="133"/>
      <c r="F37" s="133"/>
      <c r="G37" s="133"/>
      <c r="H37" s="133"/>
      <c r="I37" s="133"/>
      <c r="J37" s="133"/>
      <c r="K37" s="133"/>
      <c r="L37" s="133"/>
      <c r="M37" s="133"/>
      <c r="N37" s="281"/>
    </row>
    <row r="38" spans="1:14" s="125" customFormat="1" ht="16">
      <c r="A38" s="130"/>
      <c r="B38" s="133"/>
      <c r="C38" s="133"/>
      <c r="D38" s="133"/>
      <c r="E38" s="133"/>
      <c r="F38" s="133"/>
      <c r="G38" s="133"/>
      <c r="H38" s="133"/>
      <c r="I38" s="133"/>
      <c r="J38" s="133"/>
      <c r="K38" s="133"/>
      <c r="L38" s="133"/>
      <c r="M38" s="133"/>
      <c r="N38" s="281"/>
    </row>
    <row r="39" spans="1:14" s="125" customFormat="1" ht="16">
      <c r="A39" s="130"/>
      <c r="B39" s="133"/>
      <c r="C39" s="133"/>
      <c r="D39" s="133"/>
      <c r="E39" s="133"/>
      <c r="F39" s="133"/>
      <c r="G39" s="133"/>
      <c r="H39" s="133"/>
      <c r="I39" s="133"/>
      <c r="J39" s="133"/>
      <c r="K39" s="133"/>
      <c r="L39" s="133"/>
      <c r="M39" s="133"/>
      <c r="N39" s="281"/>
    </row>
    <row r="40" spans="1:14" s="125" customFormat="1" ht="16">
      <c r="A40" s="270"/>
      <c r="B40" s="271"/>
      <c r="C40" s="271"/>
      <c r="D40" s="271"/>
      <c r="E40" s="271"/>
      <c r="F40" s="271"/>
      <c r="G40" s="271"/>
      <c r="H40" s="271"/>
      <c r="I40" s="271"/>
      <c r="J40" s="271"/>
      <c r="K40" s="271"/>
      <c r="L40" s="271"/>
      <c r="M40" s="271"/>
      <c r="N40" s="272"/>
    </row>
    <row r="41" spans="1:14" ht="15.75" customHeight="1">
      <c r="A41" s="480" t="s">
        <v>240</v>
      </c>
      <c r="B41" s="278"/>
      <c r="C41" s="278"/>
      <c r="D41" s="278"/>
      <c r="E41" s="278"/>
      <c r="F41" s="278"/>
      <c r="G41" s="278"/>
      <c r="H41" s="278"/>
      <c r="I41" s="278"/>
      <c r="J41" s="278"/>
      <c r="K41" s="278"/>
      <c r="L41" s="278"/>
      <c r="M41" s="278"/>
      <c r="N41" s="261"/>
    </row>
    <row r="42" spans="1:14" ht="16">
      <c r="A42" s="422" t="s">
        <v>180</v>
      </c>
      <c r="B42" s="129"/>
      <c r="C42" s="129"/>
      <c r="D42" s="129"/>
      <c r="E42" s="129"/>
      <c r="F42" s="129"/>
      <c r="G42" s="129"/>
      <c r="H42" s="129"/>
      <c r="I42" s="129"/>
      <c r="J42" s="129"/>
      <c r="K42" s="129"/>
      <c r="L42" s="129"/>
      <c r="M42" s="129"/>
      <c r="N42" s="269"/>
    </row>
    <row r="43" spans="1:14" ht="16">
      <c r="A43" s="130"/>
      <c r="B43" s="133"/>
      <c r="C43" s="133"/>
      <c r="D43" s="133"/>
      <c r="E43" s="133"/>
      <c r="F43" s="133"/>
      <c r="G43" s="133"/>
      <c r="H43" s="133"/>
      <c r="I43" s="133"/>
      <c r="J43" s="133"/>
      <c r="K43" s="133"/>
      <c r="L43" s="133"/>
      <c r="M43" s="133"/>
      <c r="N43" s="281"/>
    </row>
    <row r="44" spans="1:14" ht="16">
      <c r="A44" s="130"/>
      <c r="B44" s="133"/>
      <c r="C44" s="133"/>
      <c r="D44" s="133"/>
      <c r="E44" s="133"/>
      <c r="F44" s="133"/>
      <c r="G44" s="133"/>
      <c r="H44" s="133"/>
      <c r="I44" s="133"/>
      <c r="J44" s="133"/>
      <c r="K44" s="133"/>
      <c r="L44" s="133"/>
      <c r="M44" s="133"/>
      <c r="N44" s="281"/>
    </row>
    <row r="45" spans="1:14" ht="16">
      <c r="A45" s="130"/>
      <c r="B45" s="133"/>
      <c r="C45" s="133"/>
      <c r="D45" s="133"/>
      <c r="E45" s="133"/>
      <c r="F45" s="133"/>
      <c r="G45" s="133"/>
      <c r="H45" s="133"/>
      <c r="I45" s="133"/>
      <c r="J45" s="133"/>
      <c r="K45" s="133"/>
      <c r="L45" s="133"/>
      <c r="M45" s="133"/>
      <c r="N45" s="281"/>
    </row>
    <row r="46" spans="1:14" ht="16">
      <c r="A46" s="270"/>
      <c r="B46" s="271"/>
      <c r="C46" s="271"/>
      <c r="D46" s="271"/>
      <c r="E46" s="271"/>
      <c r="F46" s="271"/>
      <c r="G46" s="271"/>
      <c r="H46" s="271"/>
      <c r="I46" s="271"/>
      <c r="J46" s="271"/>
      <c r="K46" s="271"/>
      <c r="L46" s="271"/>
      <c r="M46" s="271"/>
      <c r="N46" s="272"/>
    </row>
    <row r="47" spans="1:14" ht="15.75" customHeight="1">
      <c r="A47" s="480" t="s">
        <v>241</v>
      </c>
      <c r="B47" s="278"/>
      <c r="C47" s="278"/>
      <c r="D47" s="278"/>
      <c r="E47" s="278"/>
      <c r="F47" s="278"/>
      <c r="G47" s="278"/>
      <c r="H47" s="278"/>
      <c r="I47" s="278"/>
      <c r="J47" s="278"/>
      <c r="K47" s="278"/>
      <c r="L47" s="278"/>
      <c r="M47" s="278"/>
      <c r="N47" s="261"/>
    </row>
    <row r="48" spans="1:14" ht="16">
      <c r="A48" s="422" t="s">
        <v>180</v>
      </c>
      <c r="B48" s="129"/>
      <c r="C48" s="129"/>
      <c r="D48" s="129"/>
      <c r="E48" s="129"/>
      <c r="F48" s="129"/>
      <c r="G48" s="129"/>
      <c r="H48" s="129"/>
      <c r="I48" s="129"/>
      <c r="J48" s="129"/>
      <c r="K48" s="129"/>
      <c r="L48" s="129"/>
      <c r="M48" s="129"/>
      <c r="N48" s="269"/>
    </row>
    <row r="49" spans="1:14" ht="16">
      <c r="A49" s="130"/>
      <c r="B49" s="133"/>
      <c r="C49" s="133"/>
      <c r="D49" s="133"/>
      <c r="E49" s="133"/>
      <c r="F49" s="133"/>
      <c r="G49" s="133"/>
      <c r="H49" s="133"/>
      <c r="I49" s="133"/>
      <c r="J49" s="133"/>
      <c r="K49" s="133"/>
      <c r="L49" s="133"/>
      <c r="M49" s="133"/>
      <c r="N49" s="281"/>
    </row>
    <row r="50" spans="1:14" ht="16">
      <c r="A50" s="130"/>
      <c r="B50" s="133"/>
      <c r="C50" s="133"/>
      <c r="D50" s="133"/>
      <c r="E50" s="133"/>
      <c r="F50" s="133"/>
      <c r="G50" s="133"/>
      <c r="H50" s="133"/>
      <c r="I50" s="133"/>
      <c r="J50" s="133"/>
      <c r="K50" s="133"/>
      <c r="L50" s="133"/>
      <c r="M50" s="133"/>
      <c r="N50" s="281"/>
    </row>
    <row r="51" spans="1:14" ht="16">
      <c r="A51" s="130"/>
      <c r="B51" s="133"/>
      <c r="C51" s="133"/>
      <c r="D51" s="133"/>
      <c r="E51" s="133"/>
      <c r="F51" s="133"/>
      <c r="G51" s="133"/>
      <c r="H51" s="133"/>
      <c r="I51" s="133"/>
      <c r="J51" s="133"/>
      <c r="K51" s="133"/>
      <c r="L51" s="133"/>
      <c r="M51" s="133"/>
      <c r="N51" s="281"/>
    </row>
    <row r="52" spans="1:14" ht="16">
      <c r="A52" s="270"/>
      <c r="B52" s="271"/>
      <c r="C52" s="271"/>
      <c r="D52" s="271"/>
      <c r="E52" s="271"/>
      <c r="F52" s="271"/>
      <c r="G52" s="271"/>
      <c r="H52" s="271"/>
      <c r="I52" s="271"/>
      <c r="J52" s="271"/>
      <c r="K52" s="271"/>
      <c r="L52" s="271"/>
      <c r="M52" s="271"/>
      <c r="N52" s="272"/>
    </row>
    <row r="53" spans="1:14" ht="15.75" customHeight="1">
      <c r="A53" s="480" t="s">
        <v>242</v>
      </c>
      <c r="B53" s="278"/>
      <c r="C53" s="278"/>
      <c r="D53" s="278"/>
      <c r="E53" s="278"/>
      <c r="F53" s="278"/>
      <c r="G53" s="278"/>
      <c r="H53" s="278"/>
      <c r="I53" s="278"/>
      <c r="J53" s="278"/>
      <c r="K53" s="278"/>
      <c r="L53" s="278"/>
      <c r="M53" s="278"/>
      <c r="N53" s="261"/>
    </row>
    <row r="54" spans="1:14" ht="15.75" customHeight="1">
      <c r="A54" s="83">
        <v>1</v>
      </c>
      <c r="B54" s="279"/>
      <c r="C54" s="278"/>
      <c r="D54" s="278"/>
      <c r="E54" s="278"/>
      <c r="F54" s="278"/>
      <c r="G54" s="278"/>
      <c r="H54" s="278"/>
      <c r="I54" s="278"/>
      <c r="J54" s="278"/>
      <c r="K54" s="278"/>
      <c r="L54" s="278"/>
      <c r="M54" s="278"/>
      <c r="N54" s="261"/>
    </row>
    <row r="55" spans="1:14" ht="15.75" customHeight="1">
      <c r="A55" s="83">
        <v>2</v>
      </c>
      <c r="B55" s="279"/>
      <c r="C55" s="278"/>
      <c r="D55" s="278"/>
      <c r="E55" s="278"/>
      <c r="F55" s="278"/>
      <c r="G55" s="278"/>
      <c r="H55" s="278"/>
      <c r="I55" s="278"/>
      <c r="J55" s="278"/>
      <c r="K55" s="278"/>
      <c r="L55" s="278"/>
      <c r="M55" s="278"/>
      <c r="N55" s="261"/>
    </row>
    <row r="56" spans="1:14" ht="15.75" customHeight="1">
      <c r="A56" s="83">
        <v>3</v>
      </c>
      <c r="B56" s="279"/>
      <c r="C56" s="278"/>
      <c r="D56" s="278"/>
      <c r="E56" s="278"/>
      <c r="F56" s="278"/>
      <c r="G56" s="278"/>
      <c r="H56" s="278"/>
      <c r="I56" s="278"/>
      <c r="J56" s="278"/>
      <c r="K56" s="278"/>
      <c r="L56" s="278"/>
      <c r="M56" s="278"/>
      <c r="N56" s="261"/>
    </row>
    <row r="57" spans="1:14" ht="15.75" customHeight="1">
      <c r="A57" s="83">
        <v>4</v>
      </c>
      <c r="B57" s="279"/>
      <c r="C57" s="278"/>
      <c r="D57" s="278"/>
      <c r="E57" s="278"/>
      <c r="F57" s="278"/>
      <c r="G57" s="278"/>
      <c r="H57" s="278"/>
      <c r="I57" s="278"/>
      <c r="J57" s="278"/>
      <c r="K57" s="278"/>
      <c r="L57" s="278"/>
      <c r="M57" s="278"/>
      <c r="N57" s="261"/>
    </row>
    <row r="58" spans="1:14" ht="15.75" customHeight="1">
      <c r="A58" s="83">
        <v>5</v>
      </c>
      <c r="B58" s="279"/>
      <c r="C58" s="278"/>
      <c r="D58" s="278"/>
      <c r="E58" s="278"/>
      <c r="F58" s="278"/>
      <c r="G58" s="278"/>
      <c r="H58" s="278"/>
      <c r="I58" s="278"/>
      <c r="J58" s="278"/>
      <c r="K58" s="278"/>
      <c r="L58" s="278"/>
      <c r="M58" s="278"/>
      <c r="N58" s="261"/>
    </row>
  </sheetData>
  <mergeCells count="33">
    <mergeCell ref="E23:G23"/>
    <mergeCell ref="E24:G24"/>
    <mergeCell ref="A23:D23"/>
    <mergeCell ref="A35:N35"/>
    <mergeCell ref="A30:N34"/>
    <mergeCell ref="B58:N58"/>
    <mergeCell ref="B57:N57"/>
    <mergeCell ref="A53:N53"/>
    <mergeCell ref="A29:N29"/>
    <mergeCell ref="B55:N55"/>
    <mergeCell ref="B56:N56"/>
    <mergeCell ref="B54:N54"/>
    <mergeCell ref="A36:N40"/>
    <mergeCell ref="A47:N47"/>
    <mergeCell ref="A48:N52"/>
    <mergeCell ref="A41:N41"/>
    <mergeCell ref="A42:N46"/>
    <mergeCell ref="A1:N10"/>
    <mergeCell ref="A16:C16"/>
    <mergeCell ref="A17:C17"/>
    <mergeCell ref="H19:N28"/>
    <mergeCell ref="A14:N15"/>
    <mergeCell ref="A18:C18"/>
    <mergeCell ref="A11:N11"/>
    <mergeCell ref="A12:N13"/>
    <mergeCell ref="A24:D24"/>
    <mergeCell ref="A25:D25"/>
    <mergeCell ref="A26:G28"/>
    <mergeCell ref="E25:G25"/>
    <mergeCell ref="A21:G21"/>
    <mergeCell ref="A19:G20"/>
    <mergeCell ref="A22:D22"/>
    <mergeCell ref="E22:G22"/>
  </mergeCells>
  <pageMargins left="0.7" right="0.7" top="0.75" bottom="0.75" header="0.3" footer="0.3"/>
  <pageSetup scale="54" orientation="portrait" horizontalDpi="1200" verticalDpi="1200" r:id="rId1"/>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C66"/>
  </sheetPr>
  <dimension ref="A1:Z978"/>
  <sheetViews>
    <sheetView view="pageBreakPreview" topLeftCell="A40" zoomScale="91" zoomScaleNormal="100" zoomScaleSheetLayoutView="100" workbookViewId="0">
      <selection activeCell="A54" sqref="A54:Z55"/>
    </sheetView>
  </sheetViews>
  <sheetFormatPr baseColWidth="10" defaultColWidth="13.5" defaultRowHeight="15" customHeight="1"/>
  <cols>
    <col min="1" max="9" width="11" customWidth="1"/>
    <col min="10" max="26" width="3.83203125" customWidth="1"/>
  </cols>
  <sheetData>
    <row r="1" spans="1:26" ht="15" customHeight="1">
      <c r="A1" s="478"/>
      <c r="B1" s="129"/>
      <c r="C1" s="129"/>
      <c r="D1" s="129"/>
      <c r="E1" s="129"/>
      <c r="F1" s="129"/>
      <c r="G1" s="129"/>
      <c r="H1" s="129"/>
      <c r="I1" s="129"/>
      <c r="J1" s="129"/>
      <c r="K1" s="129"/>
      <c r="L1" s="129"/>
      <c r="M1" s="129"/>
      <c r="N1" s="129"/>
      <c r="O1" s="129"/>
      <c r="P1" s="129"/>
      <c r="Q1" s="129"/>
      <c r="R1" s="129"/>
      <c r="S1" s="129"/>
      <c r="T1" s="129"/>
      <c r="U1" s="129"/>
      <c r="V1" s="129"/>
      <c r="W1" s="129"/>
      <c r="X1" s="129"/>
      <c r="Y1" s="129"/>
      <c r="Z1" s="269"/>
    </row>
    <row r="2" spans="1:26" ht="15" customHeight="1">
      <c r="A2" s="130"/>
      <c r="B2" s="133"/>
      <c r="C2" s="133"/>
      <c r="D2" s="133"/>
      <c r="E2" s="133"/>
      <c r="F2" s="133"/>
      <c r="G2" s="133"/>
      <c r="H2" s="133"/>
      <c r="I2" s="133"/>
      <c r="J2" s="133"/>
      <c r="K2" s="133"/>
      <c r="L2" s="133"/>
      <c r="M2" s="133"/>
      <c r="N2" s="133"/>
      <c r="O2" s="133"/>
      <c r="P2" s="133"/>
      <c r="Q2" s="133"/>
      <c r="R2" s="133"/>
      <c r="S2" s="133"/>
      <c r="T2" s="133"/>
      <c r="U2" s="133"/>
      <c r="V2" s="133"/>
      <c r="W2" s="133"/>
      <c r="X2" s="133"/>
      <c r="Y2" s="133"/>
      <c r="Z2" s="281"/>
    </row>
    <row r="3" spans="1:26" ht="15.75" customHeight="1">
      <c r="A3" s="130"/>
      <c r="B3" s="133"/>
      <c r="C3" s="133"/>
      <c r="D3" s="133"/>
      <c r="E3" s="133"/>
      <c r="F3" s="133"/>
      <c r="G3" s="133"/>
      <c r="H3" s="133"/>
      <c r="I3" s="133"/>
      <c r="J3" s="133"/>
      <c r="K3" s="133"/>
      <c r="L3" s="133"/>
      <c r="M3" s="133"/>
      <c r="N3" s="133"/>
      <c r="O3" s="133"/>
      <c r="P3" s="133"/>
      <c r="Q3" s="133"/>
      <c r="R3" s="133"/>
      <c r="S3" s="133"/>
      <c r="T3" s="133"/>
      <c r="U3" s="133"/>
      <c r="V3" s="133"/>
      <c r="W3" s="133"/>
      <c r="X3" s="133"/>
      <c r="Y3" s="133"/>
      <c r="Z3" s="281"/>
    </row>
    <row r="4" spans="1:26" ht="15.75" customHeight="1">
      <c r="A4" s="130"/>
      <c r="B4" s="133"/>
      <c r="C4" s="133"/>
      <c r="D4" s="133"/>
      <c r="E4" s="133"/>
      <c r="F4" s="133"/>
      <c r="G4" s="133"/>
      <c r="H4" s="133"/>
      <c r="I4" s="133"/>
      <c r="J4" s="133"/>
      <c r="K4" s="133"/>
      <c r="L4" s="133"/>
      <c r="M4" s="133"/>
      <c r="N4" s="133"/>
      <c r="O4" s="133"/>
      <c r="P4" s="133"/>
      <c r="Q4" s="133"/>
      <c r="R4" s="133"/>
      <c r="S4" s="133"/>
      <c r="T4" s="133"/>
      <c r="U4" s="133"/>
      <c r="V4" s="133"/>
      <c r="W4" s="133"/>
      <c r="X4" s="133"/>
      <c r="Y4" s="133"/>
      <c r="Z4" s="281"/>
    </row>
    <row r="5" spans="1:26" ht="15.75" customHeight="1">
      <c r="A5" s="130"/>
      <c r="B5" s="133"/>
      <c r="C5" s="133"/>
      <c r="D5" s="133"/>
      <c r="E5" s="133"/>
      <c r="F5" s="133"/>
      <c r="G5" s="133"/>
      <c r="H5" s="133"/>
      <c r="I5" s="133"/>
      <c r="J5" s="133"/>
      <c r="K5" s="133"/>
      <c r="L5" s="133"/>
      <c r="M5" s="133"/>
      <c r="N5" s="133"/>
      <c r="O5" s="133"/>
      <c r="P5" s="133"/>
      <c r="Q5" s="133"/>
      <c r="R5" s="133"/>
      <c r="S5" s="133"/>
      <c r="T5" s="133"/>
      <c r="U5" s="133"/>
      <c r="V5" s="133"/>
      <c r="W5" s="133"/>
      <c r="X5" s="133"/>
      <c r="Y5" s="133"/>
      <c r="Z5" s="281"/>
    </row>
    <row r="6" spans="1:26" ht="15.75" customHeight="1">
      <c r="A6" s="130"/>
      <c r="B6" s="133"/>
      <c r="C6" s="133"/>
      <c r="D6" s="133"/>
      <c r="E6" s="133"/>
      <c r="F6" s="133"/>
      <c r="G6" s="133"/>
      <c r="H6" s="133"/>
      <c r="I6" s="133"/>
      <c r="J6" s="133"/>
      <c r="K6" s="133"/>
      <c r="L6" s="133"/>
      <c r="M6" s="133"/>
      <c r="N6" s="133"/>
      <c r="O6" s="133"/>
      <c r="P6" s="133"/>
      <c r="Q6" s="133"/>
      <c r="R6" s="133"/>
      <c r="S6" s="133"/>
      <c r="T6" s="133"/>
      <c r="U6" s="133"/>
      <c r="V6" s="133"/>
      <c r="W6" s="133"/>
      <c r="X6" s="133"/>
      <c r="Y6" s="133"/>
      <c r="Z6" s="281"/>
    </row>
    <row r="7" spans="1:26" ht="15.75" customHeight="1">
      <c r="A7" s="130"/>
      <c r="B7" s="133"/>
      <c r="C7" s="133"/>
      <c r="D7" s="133"/>
      <c r="E7" s="133"/>
      <c r="F7" s="133"/>
      <c r="G7" s="133"/>
      <c r="H7" s="133"/>
      <c r="I7" s="133"/>
      <c r="J7" s="133"/>
      <c r="K7" s="133"/>
      <c r="L7" s="133"/>
      <c r="M7" s="133"/>
      <c r="N7" s="133"/>
      <c r="O7" s="133"/>
      <c r="P7" s="133"/>
      <c r="Q7" s="133"/>
      <c r="R7" s="133"/>
      <c r="S7" s="133"/>
      <c r="T7" s="133"/>
      <c r="U7" s="133"/>
      <c r="V7" s="133"/>
      <c r="W7" s="133"/>
      <c r="X7" s="133"/>
      <c r="Y7" s="133"/>
      <c r="Z7" s="281"/>
    </row>
    <row r="8" spans="1:26" ht="15.75" customHeight="1">
      <c r="A8" s="130"/>
      <c r="B8" s="133"/>
      <c r="C8" s="133"/>
      <c r="D8" s="133"/>
      <c r="E8" s="133"/>
      <c r="F8" s="133"/>
      <c r="G8" s="133"/>
      <c r="H8" s="133"/>
      <c r="I8" s="133"/>
      <c r="J8" s="133"/>
      <c r="K8" s="133"/>
      <c r="L8" s="133"/>
      <c r="M8" s="133"/>
      <c r="N8" s="133"/>
      <c r="O8" s="133"/>
      <c r="P8" s="133"/>
      <c r="Q8" s="133"/>
      <c r="R8" s="133"/>
      <c r="S8" s="133"/>
      <c r="T8" s="133"/>
      <c r="U8" s="133"/>
      <c r="V8" s="133"/>
      <c r="W8" s="133"/>
      <c r="X8" s="133"/>
      <c r="Y8" s="133"/>
      <c r="Z8" s="281"/>
    </row>
    <row r="9" spans="1:26" ht="15.75" customHeight="1">
      <c r="A9" s="130"/>
      <c r="B9" s="133"/>
      <c r="C9" s="133"/>
      <c r="D9" s="133"/>
      <c r="E9" s="133"/>
      <c r="F9" s="133"/>
      <c r="G9" s="133"/>
      <c r="H9" s="133"/>
      <c r="I9" s="133"/>
      <c r="J9" s="133"/>
      <c r="K9" s="133"/>
      <c r="L9" s="133"/>
      <c r="M9" s="133"/>
      <c r="N9" s="133"/>
      <c r="O9" s="133"/>
      <c r="P9" s="133"/>
      <c r="Q9" s="133"/>
      <c r="R9" s="133"/>
      <c r="S9" s="133"/>
      <c r="T9" s="133"/>
      <c r="U9" s="133"/>
      <c r="V9" s="133"/>
      <c r="W9" s="133"/>
      <c r="X9" s="133"/>
      <c r="Y9" s="133"/>
      <c r="Z9" s="281"/>
    </row>
    <row r="10" spans="1:26" ht="12" customHeight="1">
      <c r="A10" s="270"/>
      <c r="B10" s="271"/>
      <c r="C10" s="271"/>
      <c r="D10" s="271"/>
      <c r="E10" s="271"/>
      <c r="F10" s="271"/>
      <c r="G10" s="271"/>
      <c r="H10" s="271"/>
      <c r="I10" s="271"/>
      <c r="J10" s="271"/>
      <c r="K10" s="271"/>
      <c r="L10" s="271"/>
      <c r="M10" s="271"/>
      <c r="N10" s="271"/>
      <c r="O10" s="271"/>
      <c r="P10" s="271"/>
      <c r="Q10" s="271"/>
      <c r="R10" s="271"/>
      <c r="S10" s="271"/>
      <c r="T10" s="271"/>
      <c r="U10" s="271"/>
      <c r="V10" s="271"/>
      <c r="W10" s="271"/>
      <c r="X10" s="271"/>
      <c r="Y10" s="271"/>
      <c r="Z10" s="272"/>
    </row>
    <row r="11" spans="1:26" ht="15.75" customHeight="1">
      <c r="A11" s="516" t="s">
        <v>97</v>
      </c>
      <c r="B11" s="129"/>
      <c r="C11" s="129"/>
      <c r="D11" s="129"/>
      <c r="E11" s="129"/>
      <c r="F11" s="129"/>
      <c r="G11" s="129"/>
      <c r="H11" s="129"/>
      <c r="I11" s="129"/>
      <c r="J11" s="129"/>
      <c r="K11" s="129"/>
      <c r="L11" s="129"/>
      <c r="M11" s="129"/>
      <c r="N11" s="129"/>
      <c r="O11" s="129"/>
      <c r="P11" s="129"/>
      <c r="Q11" s="129"/>
      <c r="R11" s="129"/>
      <c r="S11" s="129"/>
      <c r="T11" s="129"/>
      <c r="U11" s="129"/>
      <c r="V11" s="129"/>
      <c r="W11" s="129"/>
      <c r="X11" s="129"/>
      <c r="Y11" s="129"/>
      <c r="Z11" s="269"/>
    </row>
    <row r="12" spans="1:26" ht="15.75" customHeight="1">
      <c r="A12" s="270"/>
      <c r="B12" s="271"/>
      <c r="C12" s="271"/>
      <c r="D12" s="271"/>
      <c r="E12" s="271"/>
      <c r="F12" s="271"/>
      <c r="G12" s="271"/>
      <c r="H12" s="271"/>
      <c r="I12" s="271"/>
      <c r="J12" s="271"/>
      <c r="K12" s="271"/>
      <c r="L12" s="271"/>
      <c r="M12" s="271"/>
      <c r="N12" s="271"/>
      <c r="O12" s="271"/>
      <c r="P12" s="271"/>
      <c r="Q12" s="271"/>
      <c r="R12" s="271"/>
      <c r="S12" s="271"/>
      <c r="T12" s="271"/>
      <c r="U12" s="271"/>
      <c r="V12" s="271"/>
      <c r="W12" s="271"/>
      <c r="X12" s="271"/>
      <c r="Y12" s="271"/>
      <c r="Z12" s="272"/>
    </row>
    <row r="13" spans="1:26" ht="15.75" customHeight="1">
      <c r="A13" s="517" t="s">
        <v>144</v>
      </c>
      <c r="B13" s="518"/>
      <c r="C13" s="518"/>
      <c r="D13" s="518"/>
      <c r="E13" s="518"/>
      <c r="F13" s="518"/>
      <c r="G13" s="518"/>
      <c r="H13" s="518"/>
      <c r="I13" s="518"/>
      <c r="J13" s="518"/>
      <c r="K13" s="518"/>
      <c r="L13" s="518"/>
      <c r="M13" s="518"/>
      <c r="N13" s="518"/>
      <c r="O13" s="518"/>
      <c r="P13" s="518"/>
      <c r="Q13" s="518"/>
      <c r="R13" s="518"/>
      <c r="S13" s="518"/>
      <c r="T13" s="518"/>
      <c r="U13" s="518"/>
      <c r="V13" s="518"/>
      <c r="W13" s="518"/>
      <c r="X13" s="518"/>
      <c r="Y13" s="518"/>
      <c r="Z13" s="519"/>
    </row>
    <row r="14" spans="1:26" ht="15.75" customHeight="1">
      <c r="A14" s="297" t="str">
        <f>'Club Administration'!A12</f>
        <v>School Name</v>
      </c>
      <c r="B14" s="298"/>
      <c r="C14" s="298"/>
      <c r="D14" s="298"/>
      <c r="E14" s="298"/>
      <c r="F14" s="298"/>
      <c r="G14" s="298"/>
      <c r="H14" s="298"/>
      <c r="I14" s="298"/>
      <c r="J14" s="298"/>
      <c r="K14" s="298"/>
      <c r="L14" s="298"/>
      <c r="M14" s="298"/>
      <c r="N14" s="298"/>
      <c r="O14" s="298"/>
      <c r="P14" s="298"/>
      <c r="Q14" s="298"/>
      <c r="R14" s="298"/>
      <c r="S14" s="298"/>
      <c r="T14" s="298"/>
      <c r="U14" s="298"/>
      <c r="V14" s="298"/>
      <c r="W14" s="298"/>
      <c r="X14" s="298"/>
      <c r="Y14" s="298"/>
      <c r="Z14" s="299"/>
    </row>
    <row r="15" spans="1:26" ht="15.75" customHeight="1">
      <c r="A15" s="300"/>
      <c r="B15" s="301"/>
      <c r="C15" s="301"/>
      <c r="D15" s="301"/>
      <c r="E15" s="301"/>
      <c r="F15" s="301"/>
      <c r="G15" s="301"/>
      <c r="H15" s="301"/>
      <c r="I15" s="301"/>
      <c r="J15" s="301"/>
      <c r="K15" s="301"/>
      <c r="L15" s="301"/>
      <c r="M15" s="301"/>
      <c r="N15" s="301"/>
      <c r="O15" s="301"/>
      <c r="P15" s="301"/>
      <c r="Q15" s="301"/>
      <c r="R15" s="301"/>
      <c r="S15" s="301"/>
      <c r="T15" s="301"/>
      <c r="U15" s="301"/>
      <c r="V15" s="301"/>
      <c r="W15" s="301"/>
      <c r="X15" s="301"/>
      <c r="Y15" s="301"/>
      <c r="Z15" s="302"/>
    </row>
    <row r="16" spans="1:26" ht="15.75" customHeight="1">
      <c r="A16" s="303" t="str">
        <f>'Club Administration'!A14</f>
        <v>Select Division</v>
      </c>
      <c r="B16" s="298"/>
      <c r="C16" s="298"/>
      <c r="D16" s="298"/>
      <c r="E16" s="298"/>
      <c r="F16" s="298"/>
      <c r="G16" s="298"/>
      <c r="H16" s="298"/>
      <c r="I16" s="298"/>
      <c r="J16" s="298"/>
      <c r="K16" s="298"/>
      <c r="L16" s="298"/>
      <c r="M16" s="298"/>
      <c r="N16" s="298"/>
      <c r="O16" s="298"/>
      <c r="P16" s="298"/>
      <c r="Q16" s="298"/>
      <c r="R16" s="298"/>
      <c r="S16" s="298"/>
      <c r="T16" s="298"/>
      <c r="U16" s="298"/>
      <c r="V16" s="298"/>
      <c r="W16" s="298"/>
      <c r="X16" s="298"/>
      <c r="Y16" s="298"/>
      <c r="Z16" s="299"/>
    </row>
    <row r="17" spans="1:26" ht="15.75" customHeight="1">
      <c r="A17" s="300"/>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2"/>
    </row>
    <row r="18" spans="1:26" ht="15.75" customHeight="1">
      <c r="A18" s="421" t="s">
        <v>145</v>
      </c>
      <c r="B18" s="278"/>
      <c r="C18" s="278"/>
      <c r="D18" s="278"/>
      <c r="E18" s="278"/>
      <c r="F18" s="278"/>
      <c r="G18" s="278"/>
      <c r="H18" s="278"/>
      <c r="I18" s="278"/>
      <c r="J18" s="278"/>
      <c r="K18" s="278"/>
      <c r="L18" s="278"/>
      <c r="M18" s="278"/>
      <c r="N18" s="278"/>
      <c r="O18" s="278"/>
      <c r="P18" s="278"/>
      <c r="Q18" s="278"/>
      <c r="R18" s="278"/>
      <c r="S18" s="278"/>
      <c r="T18" s="278"/>
      <c r="U18" s="278"/>
      <c r="V18" s="278"/>
      <c r="W18" s="278"/>
      <c r="X18" s="278"/>
      <c r="Y18" s="278"/>
      <c r="Z18" s="261"/>
    </row>
    <row r="19" spans="1:26" ht="15.75" customHeight="1">
      <c r="A19" s="56"/>
      <c r="B19" s="267" t="s">
        <v>146</v>
      </c>
      <c r="C19" s="278"/>
      <c r="D19" s="278"/>
      <c r="E19" s="278"/>
      <c r="F19" s="2" t="s">
        <v>147</v>
      </c>
      <c r="G19" s="320"/>
      <c r="H19" s="278"/>
      <c r="I19" s="261"/>
      <c r="J19" s="267" t="s">
        <v>148</v>
      </c>
      <c r="K19" s="278"/>
      <c r="L19" s="278"/>
      <c r="M19" s="278"/>
      <c r="N19" s="278"/>
      <c r="O19" s="278"/>
      <c r="P19" s="278"/>
      <c r="Q19" s="278"/>
      <c r="R19" s="278"/>
      <c r="S19" s="278"/>
      <c r="T19" s="261"/>
      <c r="U19" s="477" t="s">
        <v>149</v>
      </c>
      <c r="V19" s="278"/>
      <c r="W19" s="261"/>
      <c r="X19" s="320"/>
      <c r="Y19" s="278"/>
      <c r="Z19" s="261"/>
    </row>
    <row r="20" spans="1:26" ht="15.75" customHeight="1">
      <c r="A20" s="425"/>
      <c r="B20" s="278"/>
      <c r="C20" s="278"/>
      <c r="D20" s="278"/>
      <c r="E20" s="278"/>
      <c r="F20" s="278"/>
      <c r="G20" s="278"/>
      <c r="H20" s="278"/>
      <c r="I20" s="278"/>
      <c r="J20" s="278"/>
      <c r="K20" s="278"/>
      <c r="L20" s="278"/>
      <c r="M20" s="278"/>
      <c r="N20" s="278"/>
      <c r="O20" s="278"/>
      <c r="P20" s="278"/>
      <c r="Q20" s="278"/>
      <c r="R20" s="278"/>
      <c r="S20" s="278"/>
      <c r="T20" s="278"/>
      <c r="U20" s="278"/>
      <c r="V20" s="278"/>
      <c r="W20" s="278"/>
      <c r="X20" s="278"/>
      <c r="Y20" s="278"/>
      <c r="Z20" s="261"/>
    </row>
    <row r="21" spans="1:26" ht="15.75" customHeight="1">
      <c r="A21" s="436" t="s">
        <v>150</v>
      </c>
      <c r="B21" s="129"/>
      <c r="C21" s="129"/>
      <c r="D21" s="129"/>
      <c r="E21" s="129"/>
      <c r="F21" s="129"/>
      <c r="G21" s="129"/>
      <c r="H21" s="129"/>
      <c r="I21" s="129"/>
      <c r="J21" s="129"/>
      <c r="K21" s="129"/>
      <c r="L21" s="129"/>
      <c r="M21" s="129"/>
      <c r="N21" s="129"/>
      <c r="O21" s="129"/>
      <c r="P21" s="129"/>
      <c r="Q21" s="129"/>
      <c r="R21" s="129"/>
      <c r="S21" s="129"/>
      <c r="T21" s="129"/>
      <c r="U21" s="129"/>
      <c r="V21" s="129"/>
      <c r="W21" s="129"/>
      <c r="X21" s="129"/>
      <c r="Y21" s="129"/>
      <c r="Z21" s="269"/>
    </row>
    <row r="22" spans="1:26" ht="15.75" customHeight="1">
      <c r="A22" s="131"/>
      <c r="B22" s="131"/>
      <c r="C22" s="131"/>
      <c r="D22" s="131"/>
      <c r="E22" s="131"/>
      <c r="F22" s="131"/>
      <c r="G22" s="131"/>
      <c r="H22" s="131"/>
      <c r="I22" s="131"/>
      <c r="J22" s="131"/>
      <c r="K22" s="131"/>
      <c r="L22" s="131"/>
      <c r="M22" s="131"/>
      <c r="N22" s="131"/>
      <c r="O22" s="131"/>
      <c r="P22" s="131"/>
      <c r="Q22" s="131"/>
      <c r="R22" s="131"/>
      <c r="S22" s="131"/>
      <c r="T22" s="131"/>
      <c r="U22" s="131"/>
      <c r="V22" s="131"/>
      <c r="W22" s="131"/>
      <c r="X22" s="131"/>
      <c r="Y22" s="131"/>
      <c r="Z22" s="281"/>
    </row>
    <row r="23" spans="1:26" ht="18" customHeight="1">
      <c r="A23" s="476" t="s">
        <v>151</v>
      </c>
      <c r="B23" s="131"/>
      <c r="C23" s="131"/>
      <c r="D23" s="131"/>
      <c r="E23" s="131"/>
      <c r="F23" s="131"/>
      <c r="G23" s="131"/>
      <c r="H23" s="131"/>
      <c r="I23" s="131"/>
      <c r="J23" s="131"/>
      <c r="K23" s="131"/>
      <c r="L23" s="131"/>
      <c r="M23" s="131"/>
      <c r="N23" s="131"/>
      <c r="O23" s="131"/>
      <c r="P23" s="131"/>
      <c r="Q23" s="131"/>
      <c r="R23" s="131"/>
      <c r="S23" s="131"/>
      <c r="T23" s="131"/>
      <c r="U23" s="131"/>
      <c r="V23" s="131"/>
      <c r="W23" s="131"/>
      <c r="X23" s="131"/>
      <c r="Y23" s="131"/>
      <c r="Z23" s="281"/>
    </row>
    <row r="24" spans="1:26" ht="15.75" customHeight="1">
      <c r="A24" s="56"/>
      <c r="B24" s="267" t="s">
        <v>152</v>
      </c>
      <c r="C24" s="278"/>
      <c r="D24" s="278"/>
      <c r="E24" s="278"/>
      <c r="F24" s="86">
        <f ca="1">'Club Membership Roster'!J16</f>
        <v>0</v>
      </c>
      <c r="G24" s="320"/>
      <c r="H24" s="278"/>
      <c r="I24" s="261"/>
      <c r="J24" s="267" t="s">
        <v>153</v>
      </c>
      <c r="K24" s="278"/>
      <c r="L24" s="278"/>
      <c r="M24" s="278"/>
      <c r="N24" s="278"/>
      <c r="O24" s="278"/>
      <c r="P24" s="278"/>
      <c r="Q24" s="278"/>
      <c r="R24" s="278"/>
      <c r="S24" s="278"/>
      <c r="T24" s="278"/>
      <c r="U24" s="314"/>
      <c r="V24" s="278"/>
      <c r="W24" s="261"/>
      <c r="X24" s="475"/>
      <c r="Y24" s="278"/>
      <c r="Z24" s="261"/>
    </row>
    <row r="25" spans="1:26" ht="15.75" customHeight="1">
      <c r="A25" s="425"/>
      <c r="B25" s="278"/>
      <c r="C25" s="278"/>
      <c r="D25" s="278"/>
      <c r="E25" s="278"/>
      <c r="F25" s="278"/>
      <c r="G25" s="278"/>
      <c r="H25" s="278"/>
      <c r="I25" s="278"/>
      <c r="J25" s="278"/>
      <c r="K25" s="278"/>
      <c r="L25" s="278"/>
      <c r="M25" s="278"/>
      <c r="N25" s="278"/>
      <c r="O25" s="278"/>
      <c r="P25" s="278"/>
      <c r="Q25" s="278"/>
      <c r="R25" s="278"/>
      <c r="S25" s="278"/>
      <c r="T25" s="278"/>
      <c r="U25" s="278"/>
      <c r="V25" s="278"/>
      <c r="W25" s="278"/>
      <c r="X25" s="278"/>
      <c r="Y25" s="278"/>
      <c r="Z25" s="261"/>
    </row>
    <row r="26" spans="1:26" ht="18" customHeight="1">
      <c r="A26" s="421" t="s">
        <v>155</v>
      </c>
      <c r="B26" s="278"/>
      <c r="C26" s="278"/>
      <c r="D26" s="278"/>
      <c r="E26" s="278"/>
      <c r="F26" s="278"/>
      <c r="G26" s="278"/>
      <c r="H26" s="278"/>
      <c r="I26" s="278"/>
      <c r="J26" s="278"/>
      <c r="K26" s="278"/>
      <c r="L26" s="278"/>
      <c r="M26" s="278"/>
      <c r="N26" s="278"/>
      <c r="O26" s="278"/>
      <c r="P26" s="278"/>
      <c r="Q26" s="278"/>
      <c r="R26" s="278"/>
      <c r="S26" s="278"/>
      <c r="T26" s="278"/>
      <c r="U26" s="278"/>
      <c r="V26" s="278"/>
      <c r="W26" s="278"/>
      <c r="X26" s="278"/>
      <c r="Y26" s="278"/>
      <c r="Z26" s="261"/>
    </row>
    <row r="27" spans="1:26" ht="15.75" customHeight="1">
      <c r="A27" s="267" t="s">
        <v>156</v>
      </c>
      <c r="B27" s="278"/>
      <c r="C27" s="278"/>
      <c r="D27" s="278"/>
      <c r="E27" s="278"/>
      <c r="F27" s="278"/>
      <c r="G27" s="278"/>
      <c r="H27" s="261"/>
      <c r="I27" s="268"/>
      <c r="J27" s="129"/>
      <c r="K27" s="129"/>
      <c r="L27" s="129"/>
      <c r="M27" s="129"/>
      <c r="N27" s="129"/>
      <c r="O27" s="129"/>
      <c r="P27" s="129"/>
      <c r="Q27" s="129"/>
      <c r="R27" s="129"/>
      <c r="S27" s="129"/>
      <c r="T27" s="129"/>
      <c r="U27" s="129"/>
      <c r="V27" s="129"/>
      <c r="W27" s="129"/>
      <c r="X27" s="129"/>
      <c r="Y27" s="129"/>
      <c r="Z27" s="269"/>
    </row>
    <row r="28" spans="1:26" ht="15.75" customHeight="1">
      <c r="A28" s="481"/>
      <c r="B28" s="278"/>
      <c r="C28" s="261"/>
      <c r="D28" s="49" t="s">
        <v>157</v>
      </c>
      <c r="E28" s="49" t="s">
        <v>158</v>
      </c>
      <c r="F28" s="49" t="s">
        <v>159</v>
      </c>
      <c r="G28" s="49" t="s">
        <v>160</v>
      </c>
      <c r="H28" s="49" t="s">
        <v>161</v>
      </c>
      <c r="I28" s="130"/>
      <c r="J28" s="133"/>
      <c r="K28" s="133"/>
      <c r="L28" s="133"/>
      <c r="M28" s="133"/>
      <c r="N28" s="133"/>
      <c r="O28" s="133"/>
      <c r="P28" s="133"/>
      <c r="Q28" s="133"/>
      <c r="R28" s="133"/>
      <c r="S28" s="133"/>
      <c r="T28" s="133"/>
      <c r="U28" s="133"/>
      <c r="V28" s="133"/>
      <c r="W28" s="133"/>
      <c r="X28" s="133"/>
      <c r="Y28" s="133"/>
      <c r="Z28" s="281"/>
    </row>
    <row r="29" spans="1:26" ht="15.75" customHeight="1">
      <c r="A29" s="424" t="s">
        <v>162</v>
      </c>
      <c r="B29" s="278"/>
      <c r="C29" s="261"/>
      <c r="D29" s="5"/>
      <c r="E29" s="5"/>
      <c r="F29" s="5"/>
      <c r="G29" s="5"/>
      <c r="H29" s="5"/>
      <c r="I29" s="130"/>
      <c r="J29" s="133"/>
      <c r="K29" s="133"/>
      <c r="L29" s="133"/>
      <c r="M29" s="133"/>
      <c r="N29" s="133"/>
      <c r="O29" s="133"/>
      <c r="P29" s="133"/>
      <c r="Q29" s="133"/>
      <c r="R29" s="133"/>
      <c r="S29" s="133"/>
      <c r="T29" s="133"/>
      <c r="U29" s="133"/>
      <c r="V29" s="133"/>
      <c r="W29" s="133"/>
      <c r="X29" s="133"/>
      <c r="Y29" s="133"/>
      <c r="Z29" s="281"/>
    </row>
    <row r="30" spans="1:26" ht="15.75" customHeight="1">
      <c r="A30" s="424" t="s">
        <v>163</v>
      </c>
      <c r="B30" s="278"/>
      <c r="C30" s="261"/>
      <c r="D30" s="9"/>
      <c r="E30" s="9"/>
      <c r="F30" s="9"/>
      <c r="G30" s="9"/>
      <c r="H30" s="9"/>
      <c r="I30" s="130"/>
      <c r="J30" s="133"/>
      <c r="K30" s="133"/>
      <c r="L30" s="133"/>
      <c r="M30" s="133"/>
      <c r="N30" s="133"/>
      <c r="O30" s="133"/>
      <c r="P30" s="133"/>
      <c r="Q30" s="133"/>
      <c r="R30" s="133"/>
      <c r="S30" s="133"/>
      <c r="T30" s="133"/>
      <c r="U30" s="133"/>
      <c r="V30" s="133"/>
      <c r="W30" s="133"/>
      <c r="X30" s="133"/>
      <c r="Y30" s="133"/>
      <c r="Z30" s="281"/>
    </row>
    <row r="31" spans="1:26" ht="15.75" customHeight="1">
      <c r="A31" s="448" t="s">
        <v>164</v>
      </c>
      <c r="B31" s="278"/>
      <c r="C31" s="261"/>
      <c r="D31" s="9"/>
      <c r="E31" s="9"/>
      <c r="F31" s="9"/>
      <c r="G31" s="9"/>
      <c r="H31" s="9"/>
      <c r="I31" s="130"/>
      <c r="J31" s="131"/>
      <c r="K31" s="131"/>
      <c r="L31" s="131"/>
      <c r="M31" s="131"/>
      <c r="N31" s="131"/>
      <c r="O31" s="131"/>
      <c r="P31" s="131"/>
      <c r="Q31" s="131"/>
      <c r="R31" s="131"/>
      <c r="S31" s="131"/>
      <c r="T31" s="131"/>
      <c r="U31" s="131"/>
      <c r="V31" s="131"/>
      <c r="W31" s="131"/>
      <c r="X31" s="131"/>
      <c r="Y31" s="131"/>
      <c r="Z31" s="281"/>
    </row>
    <row r="32" spans="1:26" ht="15.75" customHeight="1">
      <c r="A32" s="424" t="s">
        <v>165</v>
      </c>
      <c r="B32" s="278"/>
      <c r="C32" s="261"/>
      <c r="D32" s="9"/>
      <c r="E32" s="9"/>
      <c r="F32" s="9"/>
      <c r="G32" s="9"/>
      <c r="H32" s="9"/>
      <c r="I32" s="450"/>
      <c r="J32" s="267" t="s">
        <v>166</v>
      </c>
      <c r="K32" s="278"/>
      <c r="L32" s="278"/>
      <c r="M32" s="278"/>
      <c r="N32" s="278"/>
      <c r="O32" s="278"/>
      <c r="P32" s="278"/>
      <c r="Q32" s="278"/>
      <c r="R32" s="278"/>
      <c r="S32" s="278"/>
      <c r="T32" s="278"/>
      <c r="U32" s="278"/>
      <c r="V32" s="278"/>
      <c r="W32" s="278"/>
      <c r="X32" s="261"/>
      <c r="Y32" s="473"/>
      <c r="Z32" s="281"/>
    </row>
    <row r="33" spans="1:26" ht="15.75" customHeight="1">
      <c r="A33" s="424" t="s">
        <v>167</v>
      </c>
      <c r="B33" s="278"/>
      <c r="C33" s="261"/>
      <c r="D33" s="9"/>
      <c r="E33" s="9"/>
      <c r="F33" s="9"/>
      <c r="G33" s="9"/>
      <c r="H33" s="9"/>
      <c r="I33" s="274"/>
      <c r="J33" s="449" t="s">
        <v>168</v>
      </c>
      <c r="K33" s="278"/>
      <c r="L33" s="278"/>
      <c r="M33" s="278"/>
      <c r="N33" s="278"/>
      <c r="O33" s="278"/>
      <c r="P33" s="278"/>
      <c r="Q33" s="278"/>
      <c r="R33" s="261"/>
      <c r="S33" s="314"/>
      <c r="T33" s="278"/>
      <c r="U33" s="278"/>
      <c r="V33" s="278"/>
      <c r="W33" s="278"/>
      <c r="X33" s="261"/>
      <c r="Y33" s="130"/>
      <c r="Z33" s="281"/>
    </row>
    <row r="34" spans="1:26" ht="18" customHeight="1">
      <c r="A34" s="424" t="s">
        <v>169</v>
      </c>
      <c r="B34" s="278"/>
      <c r="C34" s="261"/>
      <c r="D34" s="2" t="s">
        <v>147</v>
      </c>
      <c r="E34" s="2" t="s">
        <v>147</v>
      </c>
      <c r="F34" s="2" t="s">
        <v>147</v>
      </c>
      <c r="G34" s="2" t="s">
        <v>147</v>
      </c>
      <c r="H34" s="2" t="s">
        <v>147</v>
      </c>
      <c r="I34" s="274"/>
      <c r="J34" s="449" t="s">
        <v>170</v>
      </c>
      <c r="K34" s="278"/>
      <c r="L34" s="278"/>
      <c r="M34" s="278"/>
      <c r="N34" s="278"/>
      <c r="O34" s="278"/>
      <c r="P34" s="278"/>
      <c r="Q34" s="278"/>
      <c r="R34" s="261"/>
      <c r="S34" s="277" t="s">
        <v>147</v>
      </c>
      <c r="T34" s="278"/>
      <c r="U34" s="278"/>
      <c r="V34" s="278"/>
      <c r="W34" s="278"/>
      <c r="X34" s="261"/>
      <c r="Y34" s="130"/>
      <c r="Z34" s="281"/>
    </row>
    <row r="35" spans="1:26" ht="15.75" customHeight="1">
      <c r="A35" s="424" t="s">
        <v>171</v>
      </c>
      <c r="B35" s="278"/>
      <c r="C35" s="261"/>
      <c r="D35" s="2" t="s">
        <v>147</v>
      </c>
      <c r="E35" s="2" t="s">
        <v>147</v>
      </c>
      <c r="F35" s="2" t="s">
        <v>147</v>
      </c>
      <c r="G35" s="2" t="s">
        <v>147</v>
      </c>
      <c r="H35" s="2" t="s">
        <v>147</v>
      </c>
      <c r="I35" s="274"/>
      <c r="J35" s="449" t="s">
        <v>322</v>
      </c>
      <c r="K35" s="278"/>
      <c r="L35" s="278"/>
      <c r="M35" s="278"/>
      <c r="N35" s="278"/>
      <c r="O35" s="278"/>
      <c r="P35" s="278"/>
      <c r="Q35" s="278"/>
      <c r="R35" s="261"/>
      <c r="S35" s="314"/>
      <c r="T35" s="278"/>
      <c r="U35" s="278"/>
      <c r="V35" s="278"/>
      <c r="W35" s="278"/>
      <c r="X35" s="261"/>
      <c r="Y35" s="130"/>
      <c r="Z35" s="281"/>
    </row>
    <row r="36" spans="1:26" ht="15.75" customHeight="1">
      <c r="A36" s="424" t="s">
        <v>172</v>
      </c>
      <c r="B36" s="278"/>
      <c r="C36" s="261"/>
      <c r="D36" s="86">
        <f>SUM(D30:D33)+IF(D34="Yes",1,0)+IF(D35="Yes",1,0)</f>
        <v>0</v>
      </c>
      <c r="E36" s="86">
        <f>SUM(E30:E33)+IF(E34="Yes",1,0)+IF(E35="Yes",1,0)</f>
        <v>0</v>
      </c>
      <c r="F36" s="86">
        <f>SUM(F30:F33)+IF(F34="Yes",1,0)+IF(F35="Yes",1,0)</f>
        <v>0</v>
      </c>
      <c r="G36" s="86">
        <f>SUM(G30:G33)+IF(G34="Yes",1,0)+IF(G35="Yes",1,0)</f>
        <v>0</v>
      </c>
      <c r="H36" s="86">
        <f>SUM(H30:H33)+IF(H34="Yes",1,0)+IF(H35="Yes",1,0)</f>
        <v>0</v>
      </c>
      <c r="I36" s="274"/>
      <c r="J36" s="449" t="s">
        <v>173</v>
      </c>
      <c r="K36" s="278"/>
      <c r="L36" s="278"/>
      <c r="M36" s="278"/>
      <c r="N36" s="278"/>
      <c r="O36" s="278"/>
      <c r="P36" s="278"/>
      <c r="Q36" s="278"/>
      <c r="R36" s="261"/>
      <c r="S36" s="314"/>
      <c r="T36" s="278"/>
      <c r="U36" s="278"/>
      <c r="V36" s="278"/>
      <c r="W36" s="278"/>
      <c r="X36" s="261"/>
      <c r="Y36" s="130"/>
      <c r="Z36" s="281"/>
    </row>
    <row r="37" spans="1:26" ht="15.75" customHeight="1">
      <c r="A37" s="267" t="s">
        <v>174</v>
      </c>
      <c r="B37" s="278"/>
      <c r="C37" s="278"/>
      <c r="D37" s="278"/>
      <c r="E37" s="278"/>
      <c r="F37" s="278"/>
      <c r="G37" s="278"/>
      <c r="H37" s="261"/>
      <c r="I37" s="447"/>
      <c r="J37" s="131"/>
      <c r="K37" s="131"/>
      <c r="L37" s="131"/>
      <c r="M37" s="131"/>
      <c r="N37" s="131"/>
      <c r="O37" s="131"/>
      <c r="P37" s="131"/>
      <c r="Q37" s="131"/>
      <c r="R37" s="131"/>
      <c r="S37" s="131"/>
      <c r="T37" s="131"/>
      <c r="U37" s="131"/>
      <c r="V37" s="131"/>
      <c r="W37" s="131"/>
      <c r="X37" s="131"/>
      <c r="Y37" s="131"/>
      <c r="Z37" s="281"/>
    </row>
    <row r="38" spans="1:26" ht="15.75" customHeight="1">
      <c r="A38" s="424" t="s">
        <v>162</v>
      </c>
      <c r="B38" s="278"/>
      <c r="C38" s="261"/>
      <c r="D38" s="5"/>
      <c r="E38" s="5"/>
      <c r="F38" s="5"/>
      <c r="G38" s="5"/>
      <c r="H38" s="5"/>
      <c r="I38" s="130"/>
      <c r="J38" s="133"/>
      <c r="K38" s="133"/>
      <c r="L38" s="133"/>
      <c r="M38" s="133"/>
      <c r="N38" s="133"/>
      <c r="O38" s="133"/>
      <c r="P38" s="133"/>
      <c r="Q38" s="133"/>
      <c r="R38" s="133"/>
      <c r="S38" s="133"/>
      <c r="T38" s="133"/>
      <c r="U38" s="133"/>
      <c r="V38" s="133"/>
      <c r="W38" s="133"/>
      <c r="X38" s="133"/>
      <c r="Y38" s="133"/>
      <c r="Z38" s="281"/>
    </row>
    <row r="39" spans="1:26" ht="15.75" customHeight="1">
      <c r="A39" s="424" t="s">
        <v>175</v>
      </c>
      <c r="B39" s="278"/>
      <c r="C39" s="261"/>
      <c r="D39" s="9"/>
      <c r="E39" s="9"/>
      <c r="F39" s="9"/>
      <c r="G39" s="9"/>
      <c r="H39" s="9"/>
      <c r="I39" s="130"/>
      <c r="J39" s="133"/>
      <c r="K39" s="133"/>
      <c r="L39" s="133"/>
      <c r="M39" s="133"/>
      <c r="N39" s="133"/>
      <c r="O39" s="133"/>
      <c r="P39" s="133"/>
      <c r="Q39" s="133"/>
      <c r="R39" s="133"/>
      <c r="S39" s="133"/>
      <c r="T39" s="133"/>
      <c r="U39" s="133"/>
      <c r="V39" s="133"/>
      <c r="W39" s="133"/>
      <c r="X39" s="133"/>
      <c r="Y39" s="133"/>
      <c r="Z39" s="281"/>
    </row>
    <row r="40" spans="1:26" ht="15.75" customHeight="1">
      <c r="A40" s="424" t="s">
        <v>176</v>
      </c>
      <c r="B40" s="278"/>
      <c r="C40" s="261"/>
      <c r="D40" s="9"/>
      <c r="E40" s="9"/>
      <c r="F40" s="9"/>
      <c r="G40" s="9"/>
      <c r="H40" s="9"/>
      <c r="I40" s="130"/>
      <c r="J40" s="133"/>
      <c r="K40" s="133"/>
      <c r="L40" s="133"/>
      <c r="M40" s="133"/>
      <c r="N40" s="133"/>
      <c r="O40" s="133"/>
      <c r="P40" s="133"/>
      <c r="Q40" s="133"/>
      <c r="R40" s="133"/>
      <c r="S40" s="133"/>
      <c r="T40" s="133"/>
      <c r="U40" s="133"/>
      <c r="V40" s="133"/>
      <c r="W40" s="133"/>
      <c r="X40" s="133"/>
      <c r="Y40" s="133"/>
      <c r="Z40" s="281"/>
    </row>
    <row r="41" spans="1:26" ht="15.75" customHeight="1">
      <c r="A41" s="424" t="s">
        <v>172</v>
      </c>
      <c r="B41" s="278"/>
      <c r="C41" s="261"/>
      <c r="D41" s="86">
        <f>SUM(D39:D40)</f>
        <v>0</v>
      </c>
      <c r="E41" s="86">
        <f>SUM(E39+E40)</f>
        <v>0</v>
      </c>
      <c r="F41" s="86">
        <f>SUM(F39:F40)</f>
        <v>0</v>
      </c>
      <c r="G41" s="86">
        <f>SUM(G39:G40)</f>
        <v>0</v>
      </c>
      <c r="H41" s="86">
        <f>SUM(H39:H40)</f>
        <v>0</v>
      </c>
      <c r="I41" s="270"/>
      <c r="J41" s="271"/>
      <c r="K41" s="271"/>
      <c r="L41" s="271"/>
      <c r="M41" s="271"/>
      <c r="N41" s="271"/>
      <c r="O41" s="271"/>
      <c r="P41" s="271"/>
      <c r="Q41" s="271"/>
      <c r="R41" s="271"/>
      <c r="S41" s="271"/>
      <c r="T41" s="271"/>
      <c r="U41" s="271"/>
      <c r="V41" s="271"/>
      <c r="W41" s="271"/>
      <c r="X41" s="271"/>
      <c r="Y41" s="271"/>
      <c r="Z41" s="272"/>
    </row>
    <row r="42" spans="1:26" ht="15.75" customHeight="1">
      <c r="A42" s="425"/>
      <c r="B42" s="278"/>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61"/>
    </row>
    <row r="43" spans="1:26" ht="15.75" customHeight="1">
      <c r="A43" s="435" t="s">
        <v>177</v>
      </c>
      <c r="B43" s="129"/>
      <c r="C43" s="129"/>
      <c r="D43" s="129"/>
      <c r="E43" s="129"/>
      <c r="F43" s="129"/>
      <c r="G43" s="129"/>
      <c r="H43" s="129"/>
      <c r="I43" s="129"/>
      <c r="J43" s="129"/>
      <c r="K43" s="129"/>
      <c r="L43" s="129"/>
      <c r="M43" s="129"/>
      <c r="N43" s="129"/>
      <c r="O43" s="129"/>
      <c r="P43" s="129"/>
      <c r="Q43" s="129"/>
      <c r="R43" s="129"/>
      <c r="S43" s="129"/>
      <c r="T43" s="129"/>
      <c r="U43" s="129"/>
      <c r="V43" s="129"/>
      <c r="W43" s="129"/>
      <c r="X43" s="129"/>
      <c r="Y43" s="129"/>
      <c r="Z43" s="269"/>
    </row>
    <row r="44" spans="1:26" ht="15.75" customHeight="1">
      <c r="A44" s="270"/>
      <c r="B44" s="271"/>
      <c r="C44" s="271"/>
      <c r="D44" s="271"/>
      <c r="E44" s="271"/>
      <c r="F44" s="271"/>
      <c r="G44" s="271"/>
      <c r="H44" s="271"/>
      <c r="I44" s="271"/>
      <c r="J44" s="271"/>
      <c r="K44" s="271"/>
      <c r="L44" s="271"/>
      <c r="M44" s="271"/>
      <c r="N44" s="271"/>
      <c r="O44" s="271"/>
      <c r="P44" s="271"/>
      <c r="Q44" s="271"/>
      <c r="R44" s="271"/>
      <c r="S44" s="271"/>
      <c r="T44" s="271"/>
      <c r="U44" s="271"/>
      <c r="V44" s="271"/>
      <c r="W44" s="271"/>
      <c r="X44" s="271"/>
      <c r="Y44" s="271"/>
      <c r="Z44" s="272"/>
    </row>
    <row r="45" spans="1:26" ht="15.75" customHeight="1">
      <c r="A45" s="421" t="s">
        <v>178</v>
      </c>
      <c r="B45" s="278"/>
      <c r="C45" s="278"/>
      <c r="D45" s="278"/>
      <c r="E45" s="278"/>
      <c r="F45" s="278"/>
      <c r="G45" s="278"/>
      <c r="H45" s="278"/>
      <c r="I45" s="278"/>
      <c r="J45" s="278"/>
      <c r="K45" s="278"/>
      <c r="L45" s="278"/>
      <c r="M45" s="278"/>
      <c r="N45" s="278"/>
      <c r="O45" s="278"/>
      <c r="P45" s="278"/>
      <c r="Q45" s="278"/>
      <c r="R45" s="278"/>
      <c r="S45" s="278"/>
      <c r="T45" s="278"/>
      <c r="U45" s="278"/>
      <c r="V45" s="278"/>
      <c r="W45" s="278"/>
      <c r="X45" s="278"/>
      <c r="Y45" s="278"/>
      <c r="Z45" s="261"/>
    </row>
    <row r="46" spans="1:26" ht="15.75" customHeight="1">
      <c r="A46" s="441" t="s">
        <v>347</v>
      </c>
      <c r="B46" s="129"/>
      <c r="C46" s="129"/>
      <c r="D46" s="129"/>
      <c r="E46" s="129"/>
      <c r="F46" s="129"/>
      <c r="G46" s="129"/>
      <c r="H46" s="129"/>
      <c r="I46" s="129"/>
      <c r="J46" s="129"/>
      <c r="K46" s="129"/>
      <c r="L46" s="129"/>
      <c r="M46" s="129"/>
      <c r="N46" s="129"/>
      <c r="O46" s="129"/>
      <c r="P46" s="129"/>
      <c r="Q46" s="269"/>
      <c r="R46" s="441" t="s">
        <v>179</v>
      </c>
      <c r="S46" s="129"/>
      <c r="T46" s="129"/>
      <c r="U46" s="129"/>
      <c r="V46" s="129"/>
      <c r="W46" s="129"/>
      <c r="X46" s="129"/>
      <c r="Y46" s="129"/>
      <c r="Z46" s="269"/>
    </row>
    <row r="47" spans="1:26" ht="15.75" customHeight="1">
      <c r="A47" s="270"/>
      <c r="B47" s="271"/>
      <c r="C47" s="271"/>
      <c r="D47" s="271"/>
      <c r="E47" s="271"/>
      <c r="F47" s="271"/>
      <c r="G47" s="271"/>
      <c r="H47" s="271"/>
      <c r="I47" s="271"/>
      <c r="J47" s="271"/>
      <c r="K47" s="271"/>
      <c r="L47" s="271"/>
      <c r="M47" s="271"/>
      <c r="N47" s="271"/>
      <c r="O47" s="271"/>
      <c r="P47" s="271"/>
      <c r="Q47" s="272"/>
      <c r="R47" s="270"/>
      <c r="S47" s="271"/>
      <c r="T47" s="271"/>
      <c r="U47" s="271"/>
      <c r="V47" s="271"/>
      <c r="W47" s="271"/>
      <c r="X47" s="271"/>
      <c r="Y47" s="271"/>
      <c r="Z47" s="272"/>
    </row>
    <row r="48" spans="1:26" ht="15.75" customHeight="1">
      <c r="A48" s="422" t="s">
        <v>180</v>
      </c>
      <c r="B48" s="129"/>
      <c r="C48" s="129"/>
      <c r="D48" s="129"/>
      <c r="E48" s="129"/>
      <c r="F48" s="129"/>
      <c r="G48" s="129"/>
      <c r="H48" s="129"/>
      <c r="I48" s="129"/>
      <c r="J48" s="129"/>
      <c r="K48" s="129"/>
      <c r="L48" s="129"/>
      <c r="M48" s="129"/>
      <c r="N48" s="129"/>
      <c r="O48" s="129"/>
      <c r="P48" s="129"/>
      <c r="Q48" s="269"/>
      <c r="R48" s="366" t="s">
        <v>181</v>
      </c>
      <c r="S48" s="278"/>
      <c r="T48" s="278"/>
      <c r="U48" s="278"/>
      <c r="V48" s="278"/>
      <c r="W48" s="261"/>
      <c r="X48" s="277" t="s">
        <v>147</v>
      </c>
      <c r="Y48" s="278"/>
      <c r="Z48" s="261"/>
    </row>
    <row r="49" spans="1:26" ht="15.75" customHeight="1">
      <c r="A49" s="130"/>
      <c r="B49" s="133"/>
      <c r="C49" s="133"/>
      <c r="D49" s="133"/>
      <c r="E49" s="133"/>
      <c r="F49" s="133"/>
      <c r="G49" s="133"/>
      <c r="H49" s="133"/>
      <c r="I49" s="133"/>
      <c r="J49" s="133"/>
      <c r="K49" s="133"/>
      <c r="L49" s="133"/>
      <c r="M49" s="133"/>
      <c r="N49" s="133"/>
      <c r="O49" s="133"/>
      <c r="P49" s="133"/>
      <c r="Q49" s="281"/>
      <c r="R49" s="366" t="s">
        <v>182</v>
      </c>
      <c r="S49" s="278"/>
      <c r="T49" s="278"/>
      <c r="U49" s="278"/>
      <c r="V49" s="278"/>
      <c r="W49" s="261"/>
      <c r="X49" s="277" t="s">
        <v>147</v>
      </c>
      <c r="Y49" s="278"/>
      <c r="Z49" s="261"/>
    </row>
    <row r="50" spans="1:26" ht="15.75" customHeight="1">
      <c r="A50" s="130"/>
      <c r="B50" s="133"/>
      <c r="C50" s="133"/>
      <c r="D50" s="133"/>
      <c r="E50" s="133"/>
      <c r="F50" s="133"/>
      <c r="G50" s="133"/>
      <c r="H50" s="133"/>
      <c r="I50" s="133"/>
      <c r="J50" s="133"/>
      <c r="K50" s="133"/>
      <c r="L50" s="133"/>
      <c r="M50" s="133"/>
      <c r="N50" s="133"/>
      <c r="O50" s="133"/>
      <c r="P50" s="133"/>
      <c r="Q50" s="281"/>
      <c r="R50" s="366" t="s">
        <v>183</v>
      </c>
      <c r="S50" s="278"/>
      <c r="T50" s="278"/>
      <c r="U50" s="278"/>
      <c r="V50" s="278"/>
      <c r="W50" s="261"/>
      <c r="X50" s="277" t="s">
        <v>147</v>
      </c>
      <c r="Y50" s="278"/>
      <c r="Z50" s="261"/>
    </row>
    <row r="51" spans="1:26" ht="15" customHeight="1">
      <c r="A51" s="130"/>
      <c r="B51" s="133"/>
      <c r="C51" s="133"/>
      <c r="D51" s="133"/>
      <c r="E51" s="133"/>
      <c r="F51" s="133"/>
      <c r="G51" s="133"/>
      <c r="H51" s="133"/>
      <c r="I51" s="133"/>
      <c r="J51" s="133"/>
      <c r="K51" s="133"/>
      <c r="L51" s="133"/>
      <c r="M51" s="133"/>
      <c r="N51" s="133"/>
      <c r="O51" s="133"/>
      <c r="P51" s="133"/>
      <c r="Q51" s="281"/>
      <c r="R51" s="366" t="s">
        <v>184</v>
      </c>
      <c r="S51" s="278"/>
      <c r="T51" s="278"/>
      <c r="U51" s="278"/>
      <c r="V51" s="278"/>
      <c r="W51" s="261"/>
      <c r="X51" s="277" t="s">
        <v>147</v>
      </c>
      <c r="Y51" s="278"/>
      <c r="Z51" s="261"/>
    </row>
    <row r="52" spans="1:26" ht="15" customHeight="1">
      <c r="A52" s="270"/>
      <c r="B52" s="271"/>
      <c r="C52" s="271"/>
      <c r="D52" s="271"/>
      <c r="E52" s="271"/>
      <c r="F52" s="271"/>
      <c r="G52" s="271"/>
      <c r="H52" s="271"/>
      <c r="I52" s="271"/>
      <c r="J52" s="271"/>
      <c r="K52" s="271"/>
      <c r="L52" s="271"/>
      <c r="M52" s="271"/>
      <c r="N52" s="271"/>
      <c r="O52" s="271"/>
      <c r="P52" s="271"/>
      <c r="Q52" s="272"/>
      <c r="R52" s="366" t="s">
        <v>185</v>
      </c>
      <c r="S52" s="278"/>
      <c r="T52" s="278"/>
      <c r="U52" s="278"/>
      <c r="V52" s="278"/>
      <c r="W52" s="261"/>
      <c r="X52" s="277" t="s">
        <v>147</v>
      </c>
      <c r="Y52" s="278"/>
      <c r="Z52" s="261"/>
    </row>
    <row r="53" spans="1:26" ht="18" customHeight="1">
      <c r="A53" s="421" t="s">
        <v>186</v>
      </c>
      <c r="B53" s="278"/>
      <c r="C53" s="278"/>
      <c r="D53" s="278"/>
      <c r="E53" s="278"/>
      <c r="F53" s="278"/>
      <c r="G53" s="278"/>
      <c r="H53" s="278"/>
      <c r="I53" s="278"/>
      <c r="J53" s="278"/>
      <c r="K53" s="278"/>
      <c r="L53" s="278"/>
      <c r="M53" s="278"/>
      <c r="N53" s="278"/>
      <c r="O53" s="278"/>
      <c r="P53" s="278"/>
      <c r="Q53" s="278"/>
      <c r="R53" s="278"/>
      <c r="S53" s="278"/>
      <c r="T53" s="278"/>
      <c r="U53" s="278"/>
      <c r="V53" s="278"/>
      <c r="W53" s="278"/>
      <c r="X53" s="278"/>
      <c r="Y53" s="278"/>
      <c r="Z53" s="261"/>
    </row>
    <row r="54" spans="1:26" ht="15.75" customHeight="1">
      <c r="A54" s="441" t="s">
        <v>347</v>
      </c>
      <c r="B54" s="129"/>
      <c r="C54" s="129"/>
      <c r="D54" s="129"/>
      <c r="E54" s="129"/>
      <c r="F54" s="129"/>
      <c r="G54" s="129"/>
      <c r="H54" s="129"/>
      <c r="I54" s="129"/>
      <c r="J54" s="129"/>
      <c r="K54" s="129"/>
      <c r="L54" s="129"/>
      <c r="M54" s="129"/>
      <c r="N54" s="129"/>
      <c r="O54" s="129"/>
      <c r="P54" s="129"/>
      <c r="Q54" s="129"/>
      <c r="R54" s="129"/>
      <c r="S54" s="129"/>
      <c r="T54" s="129"/>
      <c r="U54" s="129"/>
      <c r="V54" s="129"/>
      <c r="W54" s="129"/>
      <c r="X54" s="129"/>
      <c r="Y54" s="129"/>
      <c r="Z54" s="269"/>
    </row>
    <row r="55" spans="1:26" ht="15.75" customHeight="1">
      <c r="A55" s="270"/>
      <c r="B55" s="271"/>
      <c r="C55" s="271"/>
      <c r="D55" s="271"/>
      <c r="E55" s="271"/>
      <c r="F55" s="271"/>
      <c r="G55" s="271"/>
      <c r="H55" s="271"/>
      <c r="I55" s="271"/>
      <c r="J55" s="271"/>
      <c r="K55" s="271"/>
      <c r="L55" s="271"/>
      <c r="M55" s="271"/>
      <c r="N55" s="271"/>
      <c r="O55" s="271"/>
      <c r="P55" s="271"/>
      <c r="Q55" s="271"/>
      <c r="R55" s="271"/>
      <c r="S55" s="271"/>
      <c r="T55" s="271"/>
      <c r="U55" s="271"/>
      <c r="V55" s="271"/>
      <c r="W55" s="271"/>
      <c r="X55" s="271"/>
      <c r="Y55" s="271"/>
      <c r="Z55" s="272"/>
    </row>
    <row r="56" spans="1:26" ht="15.75" customHeight="1">
      <c r="A56" s="290" t="s">
        <v>180</v>
      </c>
      <c r="B56" s="129"/>
      <c r="C56" s="129"/>
      <c r="D56" s="129"/>
      <c r="E56" s="129"/>
      <c r="F56" s="129"/>
      <c r="G56" s="129"/>
      <c r="H56" s="129"/>
      <c r="I56" s="129"/>
      <c r="J56" s="129"/>
      <c r="K56" s="129"/>
      <c r="L56" s="129"/>
      <c r="M56" s="129"/>
      <c r="N56" s="129"/>
      <c r="O56" s="129"/>
      <c r="P56" s="129"/>
      <c r="Q56" s="129"/>
      <c r="R56" s="129"/>
      <c r="S56" s="129"/>
      <c r="T56" s="129"/>
      <c r="U56" s="129"/>
      <c r="V56" s="129"/>
      <c r="W56" s="129"/>
      <c r="X56" s="129"/>
      <c r="Y56" s="129"/>
      <c r="Z56" s="269"/>
    </row>
    <row r="57" spans="1:26" ht="15.75" customHeight="1">
      <c r="A57" s="130"/>
      <c r="B57" s="133"/>
      <c r="C57" s="133"/>
      <c r="D57" s="133"/>
      <c r="E57" s="133"/>
      <c r="F57" s="133"/>
      <c r="G57" s="133"/>
      <c r="H57" s="133"/>
      <c r="I57" s="133"/>
      <c r="J57" s="133"/>
      <c r="K57" s="133"/>
      <c r="L57" s="133"/>
      <c r="M57" s="133"/>
      <c r="N57" s="133"/>
      <c r="O57" s="133"/>
      <c r="P57" s="133"/>
      <c r="Q57" s="133"/>
      <c r="R57" s="133"/>
      <c r="S57" s="133"/>
      <c r="T57" s="133"/>
      <c r="U57" s="133"/>
      <c r="V57" s="133"/>
      <c r="W57" s="133"/>
      <c r="X57" s="133"/>
      <c r="Y57" s="133"/>
      <c r="Z57" s="281"/>
    </row>
    <row r="58" spans="1:26" ht="15.75" customHeight="1">
      <c r="A58" s="130"/>
      <c r="B58" s="133"/>
      <c r="C58" s="133"/>
      <c r="D58" s="133"/>
      <c r="E58" s="133"/>
      <c r="F58" s="133"/>
      <c r="G58" s="133"/>
      <c r="H58" s="133"/>
      <c r="I58" s="133"/>
      <c r="J58" s="133"/>
      <c r="K58" s="133"/>
      <c r="L58" s="133"/>
      <c r="M58" s="133"/>
      <c r="N58" s="133"/>
      <c r="O58" s="133"/>
      <c r="P58" s="133"/>
      <c r="Q58" s="133"/>
      <c r="R58" s="133"/>
      <c r="S58" s="133"/>
      <c r="T58" s="133"/>
      <c r="U58" s="133"/>
      <c r="V58" s="133"/>
      <c r="W58" s="133"/>
      <c r="X58" s="133"/>
      <c r="Y58" s="133"/>
      <c r="Z58" s="281"/>
    </row>
    <row r="59" spans="1:26" ht="15.75" customHeight="1">
      <c r="A59" s="130"/>
      <c r="B59" s="133"/>
      <c r="C59" s="133"/>
      <c r="D59" s="133"/>
      <c r="E59" s="133"/>
      <c r="F59" s="133"/>
      <c r="G59" s="133"/>
      <c r="H59" s="133"/>
      <c r="I59" s="133"/>
      <c r="J59" s="133"/>
      <c r="K59" s="133"/>
      <c r="L59" s="133"/>
      <c r="M59" s="133"/>
      <c r="N59" s="133"/>
      <c r="O59" s="133"/>
      <c r="P59" s="133"/>
      <c r="Q59" s="133"/>
      <c r="R59" s="133"/>
      <c r="S59" s="133"/>
      <c r="T59" s="133"/>
      <c r="U59" s="133"/>
      <c r="V59" s="133"/>
      <c r="W59" s="133"/>
      <c r="X59" s="133"/>
      <c r="Y59" s="133"/>
      <c r="Z59" s="281"/>
    </row>
    <row r="60" spans="1:26" ht="15.75" customHeight="1">
      <c r="A60" s="270"/>
      <c r="B60" s="271"/>
      <c r="C60" s="271"/>
      <c r="D60" s="271"/>
      <c r="E60" s="271"/>
      <c r="F60" s="271"/>
      <c r="G60" s="271"/>
      <c r="H60" s="271"/>
      <c r="I60" s="271"/>
      <c r="J60" s="271"/>
      <c r="K60" s="271"/>
      <c r="L60" s="271"/>
      <c r="M60" s="271"/>
      <c r="N60" s="271"/>
      <c r="O60" s="271"/>
      <c r="P60" s="271"/>
      <c r="Q60" s="271"/>
      <c r="R60" s="271"/>
      <c r="S60" s="271"/>
      <c r="T60" s="271"/>
      <c r="U60" s="271"/>
      <c r="V60" s="271"/>
      <c r="W60" s="271"/>
      <c r="X60" s="271"/>
      <c r="Y60" s="271"/>
      <c r="Z60" s="272"/>
    </row>
    <row r="61" spans="1:26" ht="15.75" customHeight="1">
      <c r="A61" s="425"/>
      <c r="B61" s="278"/>
      <c r="C61" s="278"/>
      <c r="D61" s="278"/>
      <c r="E61" s="278"/>
      <c r="F61" s="278"/>
      <c r="G61" s="278"/>
      <c r="H61" s="278"/>
      <c r="I61" s="278"/>
      <c r="J61" s="278"/>
      <c r="K61" s="278"/>
      <c r="L61" s="278"/>
      <c r="M61" s="278"/>
      <c r="N61" s="278"/>
      <c r="O61" s="278"/>
      <c r="P61" s="278"/>
      <c r="Q61" s="278"/>
      <c r="R61" s="278"/>
      <c r="S61" s="278"/>
      <c r="T61" s="278"/>
      <c r="U61" s="278"/>
      <c r="V61" s="278"/>
      <c r="W61" s="278"/>
      <c r="X61" s="278"/>
      <c r="Y61" s="278"/>
      <c r="Z61" s="261"/>
    </row>
    <row r="62" spans="1:26" ht="15.75" customHeight="1">
      <c r="A62" s="436" t="s">
        <v>187</v>
      </c>
      <c r="B62" s="129"/>
      <c r="C62" s="129"/>
      <c r="D62" s="129"/>
      <c r="E62" s="129"/>
      <c r="F62" s="129"/>
      <c r="G62" s="129"/>
      <c r="H62" s="129"/>
      <c r="I62" s="129"/>
      <c r="J62" s="129"/>
      <c r="K62" s="129"/>
      <c r="L62" s="129"/>
      <c r="M62" s="129"/>
      <c r="N62" s="129"/>
      <c r="O62" s="129"/>
      <c r="P62" s="129"/>
      <c r="Q62" s="129"/>
      <c r="R62" s="129"/>
      <c r="S62" s="129"/>
      <c r="T62" s="129"/>
      <c r="U62" s="129"/>
      <c r="V62" s="129"/>
      <c r="W62" s="129"/>
      <c r="X62" s="129"/>
      <c r="Y62" s="129"/>
      <c r="Z62" s="269"/>
    </row>
    <row r="63" spans="1:26" ht="15.75" customHeight="1">
      <c r="A63" s="131"/>
      <c r="B63" s="131"/>
      <c r="C63" s="131"/>
      <c r="D63" s="131"/>
      <c r="E63" s="131"/>
      <c r="F63" s="131"/>
      <c r="G63" s="131"/>
      <c r="H63" s="131"/>
      <c r="I63" s="131"/>
      <c r="J63" s="131"/>
      <c r="K63" s="131"/>
      <c r="L63" s="131"/>
      <c r="M63" s="131"/>
      <c r="N63" s="131"/>
      <c r="O63" s="131"/>
      <c r="P63" s="131"/>
      <c r="Q63" s="131"/>
      <c r="R63" s="131"/>
      <c r="S63" s="131"/>
      <c r="T63" s="131"/>
      <c r="U63" s="131"/>
      <c r="V63" s="131"/>
      <c r="W63" s="131"/>
      <c r="X63" s="131"/>
      <c r="Y63" s="131"/>
      <c r="Z63" s="281"/>
    </row>
    <row r="64" spans="1:26" ht="15.75" customHeight="1">
      <c r="A64" s="426" t="s">
        <v>310</v>
      </c>
      <c r="B64" s="426"/>
      <c r="C64" s="426"/>
      <c r="D64" s="426"/>
      <c r="E64" s="426"/>
      <c r="F64" s="426"/>
      <c r="G64" s="426"/>
      <c r="H64" s="426"/>
      <c r="I64" s="426"/>
      <c r="J64" s="426"/>
      <c r="K64" s="426"/>
      <c r="L64" s="426"/>
      <c r="M64" s="426"/>
      <c r="N64" s="426"/>
      <c r="O64" s="426"/>
      <c r="P64" s="426"/>
      <c r="Q64" s="426"/>
      <c r="R64" s="426"/>
      <c r="S64" s="426"/>
      <c r="T64" s="426"/>
      <c r="U64" s="426"/>
      <c r="V64" s="426"/>
      <c r="W64" s="426"/>
      <c r="X64" s="426"/>
      <c r="Y64" s="426"/>
      <c r="Z64" s="426"/>
    </row>
    <row r="65" spans="1:26" ht="15.75" customHeight="1">
      <c r="A65" s="426"/>
      <c r="B65" s="426"/>
      <c r="C65" s="426"/>
      <c r="D65" s="426"/>
      <c r="E65" s="426"/>
      <c r="F65" s="426"/>
      <c r="G65" s="426"/>
      <c r="H65" s="426"/>
      <c r="I65" s="426"/>
      <c r="J65" s="426"/>
      <c r="K65" s="426"/>
      <c r="L65" s="426"/>
      <c r="M65" s="426"/>
      <c r="N65" s="426"/>
      <c r="O65" s="426"/>
      <c r="P65" s="426"/>
      <c r="Q65" s="426"/>
      <c r="R65" s="426"/>
      <c r="S65" s="426"/>
      <c r="T65" s="426"/>
      <c r="U65" s="426"/>
      <c r="V65" s="426"/>
      <c r="W65" s="426"/>
      <c r="X65" s="426"/>
      <c r="Y65" s="426"/>
      <c r="Z65" s="426"/>
    </row>
    <row r="66" spans="1:26" ht="15.75" customHeight="1">
      <c r="A66" s="426"/>
      <c r="B66" s="426"/>
      <c r="C66" s="426"/>
      <c r="D66" s="426"/>
      <c r="E66" s="426"/>
      <c r="F66" s="426"/>
      <c r="G66" s="426"/>
      <c r="H66" s="426"/>
      <c r="I66" s="426"/>
      <c r="J66" s="426"/>
      <c r="K66" s="426"/>
      <c r="L66" s="426"/>
      <c r="M66" s="426"/>
      <c r="N66" s="426"/>
      <c r="O66" s="426"/>
      <c r="P66" s="426"/>
      <c r="Q66" s="426"/>
      <c r="R66" s="426"/>
      <c r="S66" s="426"/>
      <c r="T66" s="426"/>
      <c r="U66" s="426"/>
      <c r="V66" s="426"/>
      <c r="W66" s="426"/>
      <c r="X66" s="426"/>
      <c r="Y66" s="426"/>
      <c r="Z66" s="426"/>
    </row>
    <row r="67" spans="1:26" ht="15.75" customHeight="1">
      <c r="A67" s="241" t="s">
        <v>311</v>
      </c>
      <c r="B67" s="241"/>
      <c r="C67" s="241"/>
      <c r="D67" s="241"/>
      <c r="E67" s="241"/>
      <c r="F67" s="241"/>
      <c r="G67" s="241"/>
      <c r="H67" s="241"/>
      <c r="I67" s="241"/>
      <c r="J67" s="241"/>
      <c r="K67" s="241"/>
      <c r="L67" s="241"/>
      <c r="M67" s="241"/>
      <c r="N67" s="241"/>
      <c r="O67" s="241"/>
      <c r="P67" s="241"/>
      <c r="Q67" s="241"/>
      <c r="R67" s="241"/>
      <c r="S67" s="241"/>
      <c r="T67" s="241"/>
      <c r="U67" s="241"/>
      <c r="V67" s="241"/>
      <c r="W67" s="241"/>
      <c r="X67" s="241"/>
      <c r="Y67" s="241"/>
      <c r="Z67" s="241"/>
    </row>
    <row r="68" spans="1:26" ht="15.75" customHeight="1">
      <c r="A68" s="241"/>
      <c r="B68" s="241"/>
      <c r="C68" s="241"/>
      <c r="D68" s="241"/>
      <c r="E68" s="241"/>
      <c r="F68" s="241"/>
      <c r="G68" s="241"/>
      <c r="H68" s="241"/>
      <c r="I68" s="241"/>
      <c r="J68" s="241"/>
      <c r="K68" s="241"/>
      <c r="L68" s="241"/>
      <c r="M68" s="241"/>
      <c r="N68" s="241"/>
      <c r="O68" s="241"/>
      <c r="P68" s="241"/>
      <c r="Q68" s="241"/>
      <c r="R68" s="241"/>
      <c r="S68" s="241"/>
      <c r="T68" s="241"/>
      <c r="U68" s="241"/>
      <c r="V68" s="241"/>
      <c r="W68" s="241"/>
      <c r="X68" s="241"/>
      <c r="Y68" s="241"/>
      <c r="Z68" s="241"/>
    </row>
    <row r="69" spans="1:26" ht="15.75" customHeight="1">
      <c r="A69" s="241"/>
      <c r="B69" s="241"/>
      <c r="C69" s="241"/>
      <c r="D69" s="241"/>
      <c r="E69" s="241"/>
      <c r="F69" s="241"/>
      <c r="G69" s="241"/>
      <c r="H69" s="241"/>
      <c r="I69" s="241"/>
      <c r="J69" s="241"/>
      <c r="K69" s="241"/>
      <c r="L69" s="241"/>
      <c r="M69" s="241"/>
      <c r="N69" s="241"/>
      <c r="O69" s="241"/>
      <c r="P69" s="241"/>
      <c r="Q69" s="241"/>
      <c r="R69" s="241"/>
      <c r="S69" s="241"/>
      <c r="T69" s="241"/>
      <c r="U69" s="241"/>
      <c r="V69" s="241"/>
      <c r="W69" s="241"/>
      <c r="X69" s="241"/>
      <c r="Y69" s="241"/>
      <c r="Z69" s="241"/>
    </row>
    <row r="70" spans="1:26" ht="15" customHeight="1">
      <c r="A70" s="425"/>
      <c r="B70" s="278"/>
      <c r="C70" s="278"/>
      <c r="D70" s="278"/>
      <c r="E70" s="278"/>
      <c r="F70" s="278"/>
      <c r="G70" s="278"/>
      <c r="H70" s="278"/>
      <c r="I70" s="278"/>
      <c r="J70" s="278"/>
      <c r="K70" s="278"/>
      <c r="L70" s="278"/>
      <c r="M70" s="278"/>
      <c r="N70" s="278"/>
      <c r="O70" s="278"/>
      <c r="P70" s="278"/>
      <c r="Q70" s="278"/>
      <c r="R70" s="278"/>
      <c r="S70" s="278"/>
      <c r="T70" s="278"/>
      <c r="U70" s="278"/>
      <c r="V70" s="278"/>
      <c r="W70" s="278"/>
      <c r="X70" s="278"/>
      <c r="Y70" s="278"/>
      <c r="Z70" s="261"/>
    </row>
    <row r="71" spans="1:26" ht="15" customHeight="1">
      <c r="A71" s="436" t="s">
        <v>188</v>
      </c>
      <c r="B71" s="129"/>
      <c r="C71" s="129"/>
      <c r="D71" s="129"/>
      <c r="E71" s="129"/>
      <c r="F71" s="129"/>
      <c r="G71" s="129"/>
      <c r="H71" s="129"/>
      <c r="I71" s="129"/>
      <c r="J71" s="129"/>
      <c r="K71" s="129"/>
      <c r="L71" s="129"/>
      <c r="M71" s="129"/>
      <c r="N71" s="129"/>
      <c r="O71" s="129"/>
      <c r="P71" s="129"/>
      <c r="Q71" s="129"/>
      <c r="R71" s="129"/>
      <c r="S71" s="129"/>
      <c r="T71" s="129"/>
      <c r="U71" s="129"/>
      <c r="V71" s="129"/>
      <c r="W71" s="129"/>
      <c r="X71" s="129"/>
      <c r="Y71" s="129"/>
      <c r="Z71" s="269"/>
    </row>
    <row r="72" spans="1:26" ht="15.75" customHeight="1">
      <c r="A72" s="131"/>
      <c r="B72" s="131"/>
      <c r="C72" s="131"/>
      <c r="D72" s="131"/>
      <c r="E72" s="131"/>
      <c r="F72" s="131"/>
      <c r="G72" s="131"/>
      <c r="H72" s="131"/>
      <c r="I72" s="131"/>
      <c r="J72" s="131"/>
      <c r="K72" s="131"/>
      <c r="L72" s="131"/>
      <c r="M72" s="131"/>
      <c r="N72" s="131"/>
      <c r="O72" s="131"/>
      <c r="P72" s="131"/>
      <c r="Q72" s="131"/>
      <c r="R72" s="131"/>
      <c r="S72" s="131"/>
      <c r="T72" s="131"/>
      <c r="U72" s="131"/>
      <c r="V72" s="131"/>
      <c r="W72" s="131"/>
      <c r="X72" s="131"/>
      <c r="Y72" s="131"/>
      <c r="Z72" s="281"/>
    </row>
    <row r="73" spans="1:26" ht="15.75" customHeight="1">
      <c r="A73" s="57"/>
      <c r="B73" s="480" t="s">
        <v>119</v>
      </c>
      <c r="C73" s="278"/>
      <c r="D73" s="278"/>
      <c r="E73" s="278"/>
      <c r="F73" s="261"/>
      <c r="G73" s="480" t="s">
        <v>189</v>
      </c>
      <c r="H73" s="278"/>
      <c r="I73" s="261"/>
      <c r="J73" s="480" t="s">
        <v>190</v>
      </c>
      <c r="K73" s="278"/>
      <c r="L73" s="278"/>
      <c r="M73" s="278"/>
      <c r="N73" s="278"/>
      <c r="O73" s="278"/>
      <c r="P73" s="278"/>
      <c r="Q73" s="278"/>
      <c r="R73" s="278"/>
      <c r="S73" s="278"/>
      <c r="T73" s="278"/>
      <c r="U73" s="278"/>
      <c r="V73" s="278"/>
      <c r="W73" s="278"/>
      <c r="X73" s="278"/>
      <c r="Y73" s="278"/>
      <c r="Z73" s="261"/>
    </row>
    <row r="74" spans="1:26" ht="15.75" customHeight="1">
      <c r="A74" s="57"/>
      <c r="B74" s="49" t="s">
        <v>120</v>
      </c>
      <c r="C74" s="49" t="s">
        <v>355</v>
      </c>
      <c r="D74" s="49" t="s">
        <v>134</v>
      </c>
      <c r="E74" s="457"/>
      <c r="F74" s="58" t="s">
        <v>191</v>
      </c>
      <c r="G74" s="49" t="s">
        <v>133</v>
      </c>
      <c r="H74" s="59" t="s">
        <v>139</v>
      </c>
      <c r="I74" s="60" t="s">
        <v>141</v>
      </c>
      <c r="J74" s="49" t="s">
        <v>104</v>
      </c>
      <c r="K74" s="49" t="s">
        <v>105</v>
      </c>
      <c r="L74" s="49" t="s">
        <v>106</v>
      </c>
      <c r="M74" s="49" t="s">
        <v>107</v>
      </c>
      <c r="N74" s="49" t="s">
        <v>332</v>
      </c>
      <c r="O74" s="61" t="s">
        <v>108</v>
      </c>
      <c r="P74" s="60" t="s">
        <v>109</v>
      </c>
      <c r="Q74" s="62" t="s">
        <v>110</v>
      </c>
      <c r="R74" s="62" t="s">
        <v>111</v>
      </c>
      <c r="S74" s="62" t="s">
        <v>327</v>
      </c>
      <c r="T74" s="62" t="s">
        <v>112</v>
      </c>
      <c r="U74" s="62" t="s">
        <v>113</v>
      </c>
      <c r="V74" s="62" t="s">
        <v>114</v>
      </c>
      <c r="W74" s="62" t="s">
        <v>115</v>
      </c>
      <c r="X74" s="62" t="s">
        <v>116</v>
      </c>
      <c r="Y74" s="62" t="s">
        <v>117</v>
      </c>
      <c r="Z74" s="62" t="s">
        <v>118</v>
      </c>
    </row>
    <row r="75" spans="1:26" ht="15" customHeight="1">
      <c r="A75" s="84" t="s">
        <v>255</v>
      </c>
      <c r="B75" s="88">
        <f>E98</f>
        <v>0</v>
      </c>
      <c r="C75" s="88">
        <f>H98</f>
        <v>0</v>
      </c>
      <c r="D75" s="88">
        <f>L98</f>
        <v>0</v>
      </c>
      <c r="E75" s="274"/>
      <c r="F75" s="88">
        <f>J110</f>
        <v>0</v>
      </c>
      <c r="G75" s="87">
        <f>SUM(G138:G340)</f>
        <v>0</v>
      </c>
      <c r="H75" s="87">
        <f>SUM(H138:H340)</f>
        <v>0</v>
      </c>
      <c r="I75" s="87">
        <f>SUM(I138:I340)</f>
        <v>0</v>
      </c>
      <c r="J75" s="86">
        <f t="shared" ref="J75:Z75" si="0">COUNTIF(J138:J340,"x")</f>
        <v>0</v>
      </c>
      <c r="K75" s="86">
        <f t="shared" si="0"/>
        <v>0</v>
      </c>
      <c r="L75" s="86">
        <f t="shared" si="0"/>
        <v>0</v>
      </c>
      <c r="M75" s="86">
        <f t="shared" si="0"/>
        <v>0</v>
      </c>
      <c r="N75" s="86">
        <f t="shared" si="0"/>
        <v>0</v>
      </c>
      <c r="O75" s="86">
        <f t="shared" si="0"/>
        <v>0</v>
      </c>
      <c r="P75" s="86">
        <f t="shared" si="0"/>
        <v>0</v>
      </c>
      <c r="Q75" s="86">
        <f t="shared" si="0"/>
        <v>0</v>
      </c>
      <c r="R75" s="86">
        <f t="shared" si="0"/>
        <v>0</v>
      </c>
      <c r="S75" s="86">
        <f t="shared" si="0"/>
        <v>0</v>
      </c>
      <c r="T75" s="86">
        <f t="shared" si="0"/>
        <v>0</v>
      </c>
      <c r="U75" s="86">
        <f t="shared" si="0"/>
        <v>0</v>
      </c>
      <c r="V75" s="86">
        <f t="shared" si="0"/>
        <v>0</v>
      </c>
      <c r="W75" s="86">
        <f t="shared" si="0"/>
        <v>0</v>
      </c>
      <c r="X75" s="86">
        <f t="shared" si="0"/>
        <v>0</v>
      </c>
      <c r="Y75" s="86">
        <f t="shared" si="0"/>
        <v>0</v>
      </c>
      <c r="Z75" s="86">
        <f t="shared" si="0"/>
        <v>0</v>
      </c>
    </row>
    <row r="76" spans="1:26" ht="15" customHeight="1">
      <c r="A76" s="64" t="s">
        <v>351</v>
      </c>
      <c r="B76" s="89">
        <f>B75+August!B76</f>
        <v>0</v>
      </c>
      <c r="C76" s="89">
        <f>C75+August!C76</f>
        <v>0</v>
      </c>
      <c r="D76" s="89">
        <f>D75+August!D76</f>
        <v>0</v>
      </c>
      <c r="E76" s="275"/>
      <c r="F76" s="89">
        <f>F75+August!F76</f>
        <v>0</v>
      </c>
      <c r="G76" s="90">
        <f>G75+August!G76</f>
        <v>0</v>
      </c>
      <c r="H76" s="90">
        <f>H75+August!H76</f>
        <v>0</v>
      </c>
      <c r="I76" s="90">
        <f>I75+August!I76</f>
        <v>0</v>
      </c>
      <c r="J76" s="91">
        <f>J75+August!J76</f>
        <v>0</v>
      </c>
      <c r="K76" s="91">
        <f>K75+August!K76</f>
        <v>0</v>
      </c>
      <c r="L76" s="91">
        <f>L75+August!L76</f>
        <v>0</v>
      </c>
      <c r="M76" s="91">
        <f>M75+August!M76</f>
        <v>0</v>
      </c>
      <c r="N76" s="91">
        <f>N75+August!N76</f>
        <v>0</v>
      </c>
      <c r="O76" s="91">
        <f>O75+August!O76</f>
        <v>0</v>
      </c>
      <c r="P76" s="91">
        <f>P75+August!P76</f>
        <v>0</v>
      </c>
      <c r="Q76" s="91">
        <f>Q75+August!Q76</f>
        <v>0</v>
      </c>
      <c r="R76" s="91">
        <f>R75+August!R76</f>
        <v>0</v>
      </c>
      <c r="S76" s="91">
        <f>S75+August!S76</f>
        <v>0</v>
      </c>
      <c r="T76" s="91">
        <f>T75+August!T76</f>
        <v>0</v>
      </c>
      <c r="U76" s="91">
        <f>U75+August!U76</f>
        <v>0</v>
      </c>
      <c r="V76" s="91">
        <f>V75+August!V76</f>
        <v>0</v>
      </c>
      <c r="W76" s="91">
        <f>W75+August!W76</f>
        <v>0</v>
      </c>
      <c r="X76" s="91">
        <f>X75+August!X76</f>
        <v>0</v>
      </c>
      <c r="Y76" s="91">
        <f>Y75+August!Y76</f>
        <v>0</v>
      </c>
      <c r="Z76" s="91">
        <f>Z75+August!Z76</f>
        <v>0</v>
      </c>
    </row>
    <row r="77" spans="1:26" ht="15" customHeight="1">
      <c r="A77" s="421" t="s">
        <v>193</v>
      </c>
      <c r="B77" s="278"/>
      <c r="C77" s="278"/>
      <c r="D77" s="278"/>
      <c r="E77" s="278"/>
      <c r="F77" s="278"/>
      <c r="G77" s="278"/>
      <c r="H77" s="278"/>
      <c r="I77" s="278"/>
      <c r="J77" s="278"/>
      <c r="K77" s="278"/>
      <c r="L77" s="278"/>
      <c r="M77" s="278"/>
      <c r="N77" s="278"/>
      <c r="O77" s="278"/>
      <c r="P77" s="278"/>
      <c r="Q77" s="278"/>
      <c r="R77" s="278"/>
      <c r="S77" s="278"/>
      <c r="T77" s="278"/>
      <c r="U77" s="278"/>
      <c r="V77" s="278"/>
      <c r="W77" s="278"/>
      <c r="X77" s="278"/>
      <c r="Y77" s="278"/>
      <c r="Z77" s="261"/>
    </row>
    <row r="78" spans="1:26" ht="15.75" customHeight="1">
      <c r="A78" s="461" t="s">
        <v>194</v>
      </c>
      <c r="B78" s="129"/>
      <c r="C78" s="129"/>
      <c r="D78" s="269"/>
      <c r="E78" s="462" t="s">
        <v>195</v>
      </c>
      <c r="F78" s="281"/>
      <c r="G78" s="462" t="s">
        <v>196</v>
      </c>
      <c r="H78" s="281"/>
      <c r="I78" s="464" t="s">
        <v>256</v>
      </c>
      <c r="J78" s="131"/>
      <c r="K78" s="131"/>
      <c r="L78" s="281"/>
      <c r="M78" s="464" t="s">
        <v>198</v>
      </c>
      <c r="N78" s="131"/>
      <c r="O78" s="131"/>
      <c r="P78" s="131"/>
      <c r="Q78" s="131"/>
      <c r="R78" s="281"/>
      <c r="S78" s="462" t="s">
        <v>199</v>
      </c>
      <c r="T78" s="131"/>
      <c r="U78" s="131"/>
      <c r="V78" s="281"/>
      <c r="W78" s="462" t="s">
        <v>200</v>
      </c>
      <c r="X78" s="131"/>
      <c r="Y78" s="131"/>
      <c r="Z78" s="281"/>
    </row>
    <row r="79" spans="1:26" ht="15" customHeight="1">
      <c r="A79" s="270"/>
      <c r="B79" s="271"/>
      <c r="C79" s="271"/>
      <c r="D79" s="272"/>
      <c r="E79" s="270"/>
      <c r="F79" s="272"/>
      <c r="G79" s="270"/>
      <c r="H79" s="272"/>
      <c r="I79" s="270"/>
      <c r="J79" s="271"/>
      <c r="K79" s="271"/>
      <c r="L79" s="272"/>
      <c r="M79" s="270"/>
      <c r="N79" s="271"/>
      <c r="O79" s="271"/>
      <c r="P79" s="271"/>
      <c r="Q79" s="271"/>
      <c r="R79" s="272"/>
      <c r="S79" s="270"/>
      <c r="T79" s="271"/>
      <c r="U79" s="271"/>
      <c r="V79" s="272"/>
      <c r="W79" s="270"/>
      <c r="X79" s="271"/>
      <c r="Y79" s="271"/>
      <c r="Z79" s="272"/>
    </row>
    <row r="80" spans="1:26" ht="15" customHeight="1">
      <c r="A80" s="460" t="str">
        <f>'Club Administration'!A12</f>
        <v>School Name</v>
      </c>
      <c r="B80" s="312"/>
      <c r="C80" s="312"/>
      <c r="D80" s="307"/>
      <c r="E80" s="463">
        <f ca="1">F24</f>
        <v>0</v>
      </c>
      <c r="F80" s="307"/>
      <c r="G80" s="306">
        <f>X98</f>
        <v>0</v>
      </c>
      <c r="H80" s="307"/>
      <c r="I80" s="310">
        <f>G75</f>
        <v>0</v>
      </c>
      <c r="J80" s="312"/>
      <c r="K80" s="312"/>
      <c r="L80" s="307"/>
      <c r="M80" s="310">
        <f>G76</f>
        <v>0</v>
      </c>
      <c r="N80" s="312"/>
      <c r="O80" s="312"/>
      <c r="P80" s="312"/>
      <c r="Q80" s="312"/>
      <c r="R80" s="307"/>
      <c r="S80" s="463">
        <f>T75</f>
        <v>0</v>
      </c>
      <c r="T80" s="312"/>
      <c r="U80" s="312"/>
      <c r="V80" s="307"/>
      <c r="W80" s="463">
        <f>U75</f>
        <v>0</v>
      </c>
      <c r="X80" s="312"/>
      <c r="Y80" s="312"/>
      <c r="Z80" s="307"/>
    </row>
    <row r="81" spans="1:26" ht="15.75" customHeight="1">
      <c r="A81" s="430"/>
      <c r="B81" s="278"/>
      <c r="C81" s="278"/>
      <c r="D81" s="278"/>
      <c r="E81" s="278"/>
      <c r="F81" s="278"/>
      <c r="G81" s="278"/>
      <c r="H81" s="278"/>
      <c r="I81" s="278"/>
      <c r="J81" s="278"/>
      <c r="K81" s="278"/>
      <c r="L81" s="278"/>
      <c r="M81" s="278"/>
      <c r="N81" s="278"/>
      <c r="O81" s="278"/>
      <c r="P81" s="278"/>
      <c r="Q81" s="278"/>
      <c r="R81" s="278"/>
      <c r="S81" s="278"/>
      <c r="T81" s="278"/>
      <c r="U81" s="278"/>
      <c r="V81" s="278"/>
      <c r="W81" s="278"/>
      <c r="X81" s="278"/>
      <c r="Y81" s="278"/>
      <c r="Z81" s="261"/>
    </row>
    <row r="82" spans="1:26" ht="15.75" customHeight="1">
      <c r="A82" s="435" t="s">
        <v>201</v>
      </c>
      <c r="B82" s="129"/>
      <c r="C82" s="129"/>
      <c r="D82" s="129"/>
      <c r="E82" s="129"/>
      <c r="F82" s="129"/>
      <c r="G82" s="129"/>
      <c r="H82" s="129"/>
      <c r="I82" s="129"/>
      <c r="J82" s="129"/>
      <c r="K82" s="129"/>
      <c r="L82" s="129"/>
      <c r="M82" s="129"/>
      <c r="N82" s="129"/>
      <c r="O82" s="129"/>
      <c r="P82" s="129"/>
      <c r="Q82" s="129"/>
      <c r="R82" s="129"/>
      <c r="S82" s="129"/>
      <c r="T82" s="129"/>
      <c r="U82" s="129"/>
      <c r="V82" s="129"/>
      <c r="W82" s="129"/>
      <c r="X82" s="129"/>
      <c r="Y82" s="129"/>
      <c r="Z82" s="269"/>
    </row>
    <row r="83" spans="1:26" ht="15.75" customHeight="1">
      <c r="A83" s="270"/>
      <c r="B83" s="271"/>
      <c r="C83" s="271"/>
      <c r="D83" s="271"/>
      <c r="E83" s="271"/>
      <c r="F83" s="271"/>
      <c r="G83" s="271"/>
      <c r="H83" s="271"/>
      <c r="I83" s="271"/>
      <c r="J83" s="271"/>
      <c r="K83" s="271"/>
      <c r="L83" s="271"/>
      <c r="M83" s="271"/>
      <c r="N83" s="271"/>
      <c r="O83" s="271"/>
      <c r="P83" s="271"/>
      <c r="Q83" s="271"/>
      <c r="R83" s="271"/>
      <c r="S83" s="271"/>
      <c r="T83" s="271"/>
      <c r="U83" s="271"/>
      <c r="V83" s="271"/>
      <c r="W83" s="271"/>
      <c r="X83" s="271"/>
      <c r="Y83" s="271"/>
      <c r="Z83" s="272"/>
    </row>
    <row r="84" spans="1:26" ht="15" customHeight="1">
      <c r="A84" s="431" t="s">
        <v>202</v>
      </c>
      <c r="B84" s="129"/>
      <c r="C84" s="129"/>
      <c r="D84" s="129"/>
      <c r="E84" s="129"/>
      <c r="F84" s="129"/>
      <c r="G84" s="129"/>
      <c r="H84" s="129"/>
      <c r="I84" s="129"/>
      <c r="J84" s="129"/>
      <c r="K84" s="129"/>
      <c r="L84" s="129"/>
      <c r="M84" s="129"/>
      <c r="N84" s="129"/>
      <c r="O84" s="129"/>
      <c r="P84" s="129"/>
      <c r="Q84" s="129"/>
      <c r="R84" s="129"/>
      <c r="S84" s="129"/>
      <c r="T84" s="129"/>
      <c r="U84" s="129"/>
      <c r="V84" s="129"/>
      <c r="W84" s="129"/>
      <c r="X84" s="129"/>
      <c r="Y84" s="129"/>
      <c r="Z84" s="269"/>
    </row>
    <row r="85" spans="1:26" ht="18" customHeight="1">
      <c r="A85" s="170" t="s">
        <v>203</v>
      </c>
      <c r="B85" s="133"/>
      <c r="C85" s="133"/>
      <c r="D85" s="133"/>
      <c r="E85" s="133"/>
      <c r="F85" s="133"/>
      <c r="G85" s="133"/>
      <c r="H85" s="133"/>
      <c r="I85" s="133"/>
      <c r="J85" s="133"/>
      <c r="K85" s="133"/>
      <c r="L85" s="133"/>
      <c r="M85" s="133"/>
      <c r="N85" s="133"/>
      <c r="O85" s="133"/>
      <c r="P85" s="133"/>
      <c r="Q85" s="133"/>
      <c r="R85" s="133"/>
      <c r="S85" s="133"/>
      <c r="T85" s="133"/>
      <c r="U85" s="133"/>
      <c r="V85" s="133"/>
      <c r="W85" s="133"/>
      <c r="X85" s="133"/>
      <c r="Y85" s="133"/>
      <c r="Z85" s="281"/>
    </row>
    <row r="86" spans="1:26" ht="15.75" customHeight="1">
      <c r="A86" s="133"/>
      <c r="B86" s="133"/>
      <c r="C86" s="133"/>
      <c r="D86" s="133"/>
      <c r="E86" s="133"/>
      <c r="F86" s="133"/>
      <c r="G86" s="133"/>
      <c r="H86" s="133"/>
      <c r="I86" s="133"/>
      <c r="J86" s="133"/>
      <c r="K86" s="133"/>
      <c r="L86" s="133"/>
      <c r="M86" s="133"/>
      <c r="N86" s="133"/>
      <c r="O86" s="133"/>
      <c r="P86" s="133"/>
      <c r="Q86" s="133"/>
      <c r="R86" s="133"/>
      <c r="S86" s="133"/>
      <c r="T86" s="133"/>
      <c r="U86" s="133"/>
      <c r="V86" s="133"/>
      <c r="W86" s="133"/>
      <c r="X86" s="133"/>
      <c r="Y86" s="133"/>
      <c r="Z86" s="281"/>
    </row>
    <row r="87" spans="1:26" ht="15.75" customHeight="1">
      <c r="A87" s="49" t="s">
        <v>204</v>
      </c>
      <c r="B87" s="267" t="s">
        <v>205</v>
      </c>
      <c r="C87" s="278"/>
      <c r="D87" s="261"/>
      <c r="E87" s="267" t="s">
        <v>257</v>
      </c>
      <c r="F87" s="278"/>
      <c r="G87" s="261"/>
      <c r="H87" s="454" t="s">
        <v>356</v>
      </c>
      <c r="I87" s="278"/>
      <c r="J87" s="278"/>
      <c r="K87" s="261"/>
      <c r="L87" s="452" t="s">
        <v>258</v>
      </c>
      <c r="M87" s="278"/>
      <c r="N87" s="278"/>
      <c r="O87" s="278"/>
      <c r="P87" s="278"/>
      <c r="Q87" s="261"/>
      <c r="R87" s="456"/>
      <c r="S87" s="129"/>
      <c r="T87" s="129"/>
      <c r="U87" s="129"/>
      <c r="V87" s="129"/>
      <c r="W87" s="269"/>
      <c r="X87" s="267" t="s">
        <v>131</v>
      </c>
      <c r="Y87" s="278"/>
      <c r="Z87" s="261"/>
    </row>
    <row r="88" spans="1:26" ht="15.75" customHeight="1">
      <c r="A88" s="65"/>
      <c r="B88" s="427"/>
      <c r="C88" s="278"/>
      <c r="D88" s="261"/>
      <c r="E88" s="277"/>
      <c r="F88" s="278"/>
      <c r="G88" s="261"/>
      <c r="H88" s="423"/>
      <c r="I88" s="278"/>
      <c r="J88" s="278"/>
      <c r="K88" s="261"/>
      <c r="L88" s="453"/>
      <c r="M88" s="278"/>
      <c r="N88" s="278"/>
      <c r="O88" s="278"/>
      <c r="P88" s="278"/>
      <c r="Q88" s="261"/>
      <c r="R88" s="130"/>
      <c r="S88" s="133"/>
      <c r="T88" s="133"/>
      <c r="U88" s="133"/>
      <c r="V88" s="133"/>
      <c r="W88" s="281"/>
      <c r="X88" s="306">
        <f t="shared" ref="X88:X97" si="1">SUM(B88:W88)</f>
        <v>0</v>
      </c>
      <c r="Y88" s="312"/>
      <c r="Z88" s="307"/>
    </row>
    <row r="89" spans="1:26" ht="15.75" customHeight="1">
      <c r="A89" s="54"/>
      <c r="B89" s="265"/>
      <c r="C89" s="278"/>
      <c r="D89" s="261"/>
      <c r="E89" s="265"/>
      <c r="F89" s="278"/>
      <c r="G89" s="261"/>
      <c r="H89" s="429"/>
      <c r="I89" s="278"/>
      <c r="J89" s="278"/>
      <c r="K89" s="261"/>
      <c r="L89" s="429"/>
      <c r="M89" s="278"/>
      <c r="N89" s="278"/>
      <c r="O89" s="278"/>
      <c r="P89" s="278"/>
      <c r="Q89" s="261"/>
      <c r="R89" s="130"/>
      <c r="S89" s="133"/>
      <c r="T89" s="133"/>
      <c r="U89" s="133"/>
      <c r="V89" s="133"/>
      <c r="W89" s="281"/>
      <c r="X89" s="309">
        <f t="shared" si="1"/>
        <v>0</v>
      </c>
      <c r="Y89" s="312"/>
      <c r="Z89" s="307"/>
    </row>
    <row r="90" spans="1:26" ht="15" customHeight="1">
      <c r="A90" s="65"/>
      <c r="B90" s="427"/>
      <c r="C90" s="278"/>
      <c r="D90" s="261"/>
      <c r="E90" s="277"/>
      <c r="F90" s="278"/>
      <c r="G90" s="261"/>
      <c r="H90" s="423"/>
      <c r="I90" s="278"/>
      <c r="J90" s="278"/>
      <c r="K90" s="261"/>
      <c r="L90" s="423"/>
      <c r="M90" s="278"/>
      <c r="N90" s="278"/>
      <c r="O90" s="278"/>
      <c r="P90" s="278"/>
      <c r="Q90" s="261"/>
      <c r="R90" s="130"/>
      <c r="S90" s="133"/>
      <c r="T90" s="133"/>
      <c r="U90" s="133"/>
      <c r="V90" s="133"/>
      <c r="W90" s="281"/>
      <c r="X90" s="306">
        <f t="shared" si="1"/>
        <v>0</v>
      </c>
      <c r="Y90" s="312"/>
      <c r="Z90" s="307"/>
    </row>
    <row r="91" spans="1:26" ht="15" customHeight="1">
      <c r="A91" s="66"/>
      <c r="B91" s="428"/>
      <c r="C91" s="278"/>
      <c r="D91" s="261"/>
      <c r="E91" s="265"/>
      <c r="F91" s="278"/>
      <c r="G91" s="261"/>
      <c r="H91" s="429"/>
      <c r="I91" s="278"/>
      <c r="J91" s="278"/>
      <c r="K91" s="261"/>
      <c r="L91" s="429"/>
      <c r="M91" s="278"/>
      <c r="N91" s="278"/>
      <c r="O91" s="278"/>
      <c r="P91" s="278"/>
      <c r="Q91" s="261"/>
      <c r="R91" s="130"/>
      <c r="S91" s="133"/>
      <c r="T91" s="133"/>
      <c r="U91" s="133"/>
      <c r="V91" s="133"/>
      <c r="W91" s="281"/>
      <c r="X91" s="309">
        <f t="shared" si="1"/>
        <v>0</v>
      </c>
      <c r="Y91" s="312"/>
      <c r="Z91" s="307"/>
    </row>
    <row r="92" spans="1:26" ht="18" customHeight="1">
      <c r="A92" s="65"/>
      <c r="B92" s="427"/>
      <c r="C92" s="278"/>
      <c r="D92" s="261"/>
      <c r="E92" s="277"/>
      <c r="F92" s="278"/>
      <c r="G92" s="261"/>
      <c r="H92" s="423"/>
      <c r="I92" s="278"/>
      <c r="J92" s="278"/>
      <c r="K92" s="261"/>
      <c r="L92" s="423"/>
      <c r="M92" s="278"/>
      <c r="N92" s="278"/>
      <c r="O92" s="278"/>
      <c r="P92" s="278"/>
      <c r="Q92" s="261"/>
      <c r="R92" s="130"/>
      <c r="S92" s="133"/>
      <c r="T92" s="133"/>
      <c r="U92" s="133"/>
      <c r="V92" s="133"/>
      <c r="W92" s="281"/>
      <c r="X92" s="306">
        <f t="shared" si="1"/>
        <v>0</v>
      </c>
      <c r="Y92" s="312"/>
      <c r="Z92" s="307"/>
    </row>
    <row r="93" spans="1:26" ht="18" customHeight="1">
      <c r="A93" s="66"/>
      <c r="B93" s="428"/>
      <c r="C93" s="278"/>
      <c r="D93" s="261"/>
      <c r="E93" s="265"/>
      <c r="F93" s="278"/>
      <c r="G93" s="261"/>
      <c r="H93" s="429"/>
      <c r="I93" s="278"/>
      <c r="J93" s="278"/>
      <c r="K93" s="261"/>
      <c r="L93" s="429"/>
      <c r="M93" s="278"/>
      <c r="N93" s="278"/>
      <c r="O93" s="278"/>
      <c r="P93" s="278"/>
      <c r="Q93" s="261"/>
      <c r="R93" s="130"/>
      <c r="S93" s="133"/>
      <c r="T93" s="133"/>
      <c r="U93" s="133"/>
      <c r="V93" s="133"/>
      <c r="W93" s="281"/>
      <c r="X93" s="309">
        <f t="shared" si="1"/>
        <v>0</v>
      </c>
      <c r="Y93" s="312"/>
      <c r="Z93" s="307"/>
    </row>
    <row r="94" spans="1:26" ht="18" customHeight="1">
      <c r="A94" s="65"/>
      <c r="B94" s="427"/>
      <c r="C94" s="278"/>
      <c r="D94" s="261"/>
      <c r="E94" s="277"/>
      <c r="F94" s="278"/>
      <c r="G94" s="261"/>
      <c r="H94" s="423"/>
      <c r="I94" s="278"/>
      <c r="J94" s="278"/>
      <c r="K94" s="261"/>
      <c r="L94" s="423"/>
      <c r="M94" s="278"/>
      <c r="N94" s="278"/>
      <c r="O94" s="278"/>
      <c r="P94" s="278"/>
      <c r="Q94" s="261"/>
      <c r="R94" s="130"/>
      <c r="S94" s="133"/>
      <c r="T94" s="133"/>
      <c r="U94" s="133"/>
      <c r="V94" s="133"/>
      <c r="W94" s="281"/>
      <c r="X94" s="306">
        <f t="shared" si="1"/>
        <v>0</v>
      </c>
      <c r="Y94" s="312"/>
      <c r="Z94" s="307"/>
    </row>
    <row r="95" spans="1:26" ht="15.75" customHeight="1">
      <c r="A95" s="66"/>
      <c r="B95" s="428"/>
      <c r="C95" s="278"/>
      <c r="D95" s="261"/>
      <c r="E95" s="265"/>
      <c r="F95" s="278"/>
      <c r="G95" s="261"/>
      <c r="H95" s="429"/>
      <c r="I95" s="278"/>
      <c r="J95" s="278"/>
      <c r="K95" s="261"/>
      <c r="L95" s="429"/>
      <c r="M95" s="278"/>
      <c r="N95" s="278"/>
      <c r="O95" s="278"/>
      <c r="P95" s="278"/>
      <c r="Q95" s="261"/>
      <c r="R95" s="130"/>
      <c r="S95" s="133"/>
      <c r="T95" s="133"/>
      <c r="U95" s="133"/>
      <c r="V95" s="133"/>
      <c r="W95" s="281"/>
      <c r="X95" s="309">
        <f t="shared" si="1"/>
        <v>0</v>
      </c>
      <c r="Y95" s="312"/>
      <c r="Z95" s="307"/>
    </row>
    <row r="96" spans="1:26" ht="15.75" customHeight="1">
      <c r="A96" s="65"/>
      <c r="B96" s="427"/>
      <c r="C96" s="278"/>
      <c r="D96" s="261"/>
      <c r="E96" s="277"/>
      <c r="F96" s="278"/>
      <c r="G96" s="261"/>
      <c r="H96" s="423"/>
      <c r="I96" s="278"/>
      <c r="J96" s="278"/>
      <c r="K96" s="261"/>
      <c r="L96" s="423"/>
      <c r="M96" s="278"/>
      <c r="N96" s="278"/>
      <c r="O96" s="278"/>
      <c r="P96" s="278"/>
      <c r="Q96" s="261"/>
      <c r="R96" s="130"/>
      <c r="S96" s="133"/>
      <c r="T96" s="133"/>
      <c r="U96" s="133"/>
      <c r="V96" s="133"/>
      <c r="W96" s="281"/>
      <c r="X96" s="306">
        <f t="shared" si="1"/>
        <v>0</v>
      </c>
      <c r="Y96" s="312"/>
      <c r="Z96" s="307"/>
    </row>
    <row r="97" spans="1:26" ht="15.75" customHeight="1">
      <c r="A97" s="66"/>
      <c r="B97" s="428"/>
      <c r="C97" s="278"/>
      <c r="D97" s="261"/>
      <c r="E97" s="265"/>
      <c r="F97" s="278"/>
      <c r="G97" s="261"/>
      <c r="H97" s="429"/>
      <c r="I97" s="278"/>
      <c r="J97" s="278"/>
      <c r="K97" s="261"/>
      <c r="L97" s="429"/>
      <c r="M97" s="278"/>
      <c r="N97" s="278"/>
      <c r="O97" s="278"/>
      <c r="P97" s="278"/>
      <c r="Q97" s="261"/>
      <c r="R97" s="130"/>
      <c r="S97" s="133"/>
      <c r="T97" s="133"/>
      <c r="U97" s="133"/>
      <c r="V97" s="133"/>
      <c r="W97" s="281"/>
      <c r="X97" s="309">
        <f t="shared" si="1"/>
        <v>0</v>
      </c>
      <c r="Y97" s="312"/>
      <c r="Z97" s="307"/>
    </row>
    <row r="98" spans="1:26" ht="15.75" customHeight="1">
      <c r="A98" s="305" t="s">
        <v>208</v>
      </c>
      <c r="B98" s="278"/>
      <c r="C98" s="278"/>
      <c r="D98" s="278"/>
      <c r="E98" s="451">
        <f>SUM(E88:G97)</f>
        <v>0</v>
      </c>
      <c r="F98" s="312"/>
      <c r="G98" s="307"/>
      <c r="H98" s="306">
        <f>SUM(H88:K97)</f>
        <v>0</v>
      </c>
      <c r="I98" s="312"/>
      <c r="J98" s="312"/>
      <c r="K98" s="307"/>
      <c r="L98" s="306">
        <f>SUM(L88:Q97)</f>
        <v>0</v>
      </c>
      <c r="M98" s="312"/>
      <c r="N98" s="312"/>
      <c r="O98" s="312"/>
      <c r="P98" s="312"/>
      <c r="Q98" s="307"/>
      <c r="R98" s="130"/>
      <c r="S98" s="133"/>
      <c r="T98" s="133"/>
      <c r="U98" s="133"/>
      <c r="V98" s="133"/>
      <c r="W98" s="281"/>
      <c r="X98" s="306">
        <f>SUM(E98:W98)</f>
        <v>0</v>
      </c>
      <c r="Y98" s="312"/>
      <c r="Z98" s="307"/>
    </row>
    <row r="99" spans="1:26" ht="15.75" customHeight="1">
      <c r="A99" s="305" t="s">
        <v>350</v>
      </c>
      <c r="B99" s="278"/>
      <c r="C99" s="278"/>
      <c r="D99" s="278"/>
      <c r="E99" s="455">
        <f>E98+August!E99</f>
        <v>0</v>
      </c>
      <c r="F99" s="312"/>
      <c r="G99" s="307"/>
      <c r="H99" s="309">
        <f>H98+August!H99</f>
        <v>0</v>
      </c>
      <c r="I99" s="312"/>
      <c r="J99" s="312"/>
      <c r="K99" s="307"/>
      <c r="L99" s="309">
        <f>L98+August!L99</f>
        <v>0</v>
      </c>
      <c r="M99" s="312"/>
      <c r="N99" s="312"/>
      <c r="O99" s="312"/>
      <c r="P99" s="312"/>
      <c r="Q99" s="307"/>
      <c r="R99" s="270"/>
      <c r="S99" s="271"/>
      <c r="T99" s="271"/>
      <c r="U99" s="271"/>
      <c r="V99" s="271"/>
      <c r="W99" s="272"/>
      <c r="X99" s="309">
        <f>SUM(E99:W99)</f>
        <v>0</v>
      </c>
      <c r="Y99" s="312"/>
      <c r="Z99" s="307"/>
    </row>
    <row r="100" spans="1:26" ht="15.75" customHeight="1">
      <c r="A100" s="430"/>
      <c r="B100" s="278"/>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61"/>
    </row>
    <row r="101" spans="1:26" ht="15.75" customHeight="1">
      <c r="A101" s="431" t="s">
        <v>209</v>
      </c>
      <c r="B101" s="129"/>
      <c r="C101" s="129"/>
      <c r="D101" s="129"/>
      <c r="E101" s="129"/>
      <c r="F101" s="129"/>
      <c r="G101" s="129"/>
      <c r="H101" s="129"/>
      <c r="I101" s="129"/>
      <c r="J101" s="129"/>
      <c r="K101" s="129"/>
      <c r="L101" s="129"/>
      <c r="M101" s="129"/>
      <c r="N101" s="129"/>
      <c r="O101" s="129"/>
      <c r="P101" s="129"/>
      <c r="Q101" s="129"/>
      <c r="R101" s="129"/>
      <c r="S101" s="129"/>
      <c r="T101" s="129"/>
      <c r="U101" s="129"/>
      <c r="V101" s="129"/>
      <c r="W101" s="129"/>
      <c r="X101" s="129"/>
      <c r="Y101" s="129"/>
      <c r="Z101" s="269"/>
    </row>
    <row r="102" spans="1:26" ht="15.75" customHeight="1">
      <c r="A102" s="170" t="s">
        <v>210</v>
      </c>
      <c r="B102" s="133"/>
      <c r="C102" s="133"/>
      <c r="D102" s="133"/>
      <c r="E102" s="133"/>
      <c r="F102" s="133"/>
      <c r="G102" s="133"/>
      <c r="H102" s="133"/>
      <c r="I102" s="133"/>
      <c r="J102" s="133"/>
      <c r="K102" s="133"/>
      <c r="L102" s="133"/>
      <c r="M102" s="133"/>
      <c r="N102" s="133"/>
      <c r="O102" s="133"/>
      <c r="P102" s="133"/>
      <c r="Q102" s="133"/>
      <c r="R102" s="133"/>
      <c r="S102" s="133"/>
      <c r="T102" s="133"/>
      <c r="U102" s="133"/>
      <c r="V102" s="133"/>
      <c r="W102" s="133"/>
      <c r="X102" s="133"/>
      <c r="Y102" s="133"/>
      <c r="Z102" s="281"/>
    </row>
    <row r="103" spans="1:26" ht="15.75" customHeight="1">
      <c r="A103" s="133"/>
      <c r="B103" s="133"/>
      <c r="C103" s="133"/>
      <c r="D103" s="133"/>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281"/>
    </row>
    <row r="104" spans="1:26" ht="15.75" customHeight="1">
      <c r="A104" s="267" t="s">
        <v>204</v>
      </c>
      <c r="B104" s="261"/>
      <c r="C104" s="267" t="s">
        <v>205</v>
      </c>
      <c r="D104" s="278"/>
      <c r="E104" s="261"/>
      <c r="F104" s="267" t="s">
        <v>211</v>
      </c>
      <c r="G104" s="278"/>
      <c r="H104" s="278"/>
      <c r="I104" s="261"/>
      <c r="J104" s="267" t="s">
        <v>212</v>
      </c>
      <c r="K104" s="278"/>
      <c r="L104" s="278"/>
      <c r="M104" s="278"/>
      <c r="N104" s="278"/>
      <c r="O104" s="278"/>
      <c r="P104" s="278"/>
      <c r="Q104" s="278"/>
      <c r="R104" s="278"/>
      <c r="S104" s="278"/>
      <c r="T104" s="278"/>
      <c r="U104" s="278"/>
      <c r="V104" s="278"/>
      <c r="W104" s="278"/>
      <c r="X104" s="278"/>
      <c r="Y104" s="278"/>
      <c r="Z104" s="261"/>
    </row>
    <row r="105" spans="1:26" ht="15.75" customHeight="1">
      <c r="A105" s="427"/>
      <c r="B105" s="261"/>
      <c r="C105" s="277"/>
      <c r="D105" s="278"/>
      <c r="E105" s="261"/>
      <c r="F105" s="277"/>
      <c r="G105" s="278"/>
      <c r="H105" s="278"/>
      <c r="I105" s="261"/>
      <c r="J105" s="423"/>
      <c r="K105" s="278"/>
      <c r="L105" s="278"/>
      <c r="M105" s="278"/>
      <c r="N105" s="278"/>
      <c r="O105" s="278"/>
      <c r="P105" s="278"/>
      <c r="Q105" s="278"/>
      <c r="R105" s="278"/>
      <c r="S105" s="278"/>
      <c r="T105" s="278"/>
      <c r="U105" s="278"/>
      <c r="V105" s="278"/>
      <c r="W105" s="278"/>
      <c r="X105" s="278"/>
      <c r="Y105" s="278"/>
      <c r="Z105" s="261"/>
    </row>
    <row r="106" spans="1:26" ht="15.75" customHeight="1">
      <c r="A106" s="428"/>
      <c r="B106" s="261"/>
      <c r="C106" s="265"/>
      <c r="D106" s="278"/>
      <c r="E106" s="261"/>
      <c r="F106" s="265"/>
      <c r="G106" s="278"/>
      <c r="H106" s="278"/>
      <c r="I106" s="261"/>
      <c r="J106" s="429"/>
      <c r="K106" s="278"/>
      <c r="L106" s="278"/>
      <c r="M106" s="278"/>
      <c r="N106" s="278"/>
      <c r="O106" s="278"/>
      <c r="P106" s="278"/>
      <c r="Q106" s="278"/>
      <c r="R106" s="278"/>
      <c r="S106" s="278"/>
      <c r="T106" s="278"/>
      <c r="U106" s="278"/>
      <c r="V106" s="278"/>
      <c r="W106" s="278"/>
      <c r="X106" s="278"/>
      <c r="Y106" s="278"/>
      <c r="Z106" s="261"/>
    </row>
    <row r="107" spans="1:26" ht="15.75" customHeight="1">
      <c r="A107" s="427"/>
      <c r="B107" s="261"/>
      <c r="C107" s="277"/>
      <c r="D107" s="278"/>
      <c r="E107" s="261"/>
      <c r="F107" s="277"/>
      <c r="G107" s="278"/>
      <c r="H107" s="278"/>
      <c r="I107" s="261"/>
      <c r="J107" s="423"/>
      <c r="K107" s="278"/>
      <c r="L107" s="278"/>
      <c r="M107" s="278"/>
      <c r="N107" s="278"/>
      <c r="O107" s="278"/>
      <c r="P107" s="278"/>
      <c r="Q107" s="278"/>
      <c r="R107" s="278"/>
      <c r="S107" s="278"/>
      <c r="T107" s="278"/>
      <c r="U107" s="278"/>
      <c r="V107" s="278"/>
      <c r="W107" s="278"/>
      <c r="X107" s="278"/>
      <c r="Y107" s="278"/>
      <c r="Z107" s="261"/>
    </row>
    <row r="108" spans="1:26" ht="15.75" customHeight="1">
      <c r="A108" s="428"/>
      <c r="B108" s="261"/>
      <c r="C108" s="265"/>
      <c r="D108" s="278"/>
      <c r="E108" s="261"/>
      <c r="F108" s="265"/>
      <c r="G108" s="278"/>
      <c r="H108" s="278"/>
      <c r="I108" s="261"/>
      <c r="J108" s="429"/>
      <c r="K108" s="278"/>
      <c r="L108" s="278"/>
      <c r="M108" s="278"/>
      <c r="N108" s="278"/>
      <c r="O108" s="278"/>
      <c r="P108" s="278"/>
      <c r="Q108" s="278"/>
      <c r="R108" s="278"/>
      <c r="S108" s="278"/>
      <c r="T108" s="278"/>
      <c r="U108" s="278"/>
      <c r="V108" s="278"/>
      <c r="W108" s="278"/>
      <c r="X108" s="278"/>
      <c r="Y108" s="278"/>
      <c r="Z108" s="261"/>
    </row>
    <row r="109" spans="1:26" ht="18" customHeight="1">
      <c r="A109" s="427"/>
      <c r="B109" s="261"/>
      <c r="C109" s="277"/>
      <c r="D109" s="278"/>
      <c r="E109" s="261"/>
      <c r="F109" s="277"/>
      <c r="G109" s="278"/>
      <c r="H109" s="278"/>
      <c r="I109" s="261"/>
      <c r="J109" s="423"/>
      <c r="K109" s="278"/>
      <c r="L109" s="278"/>
      <c r="M109" s="278"/>
      <c r="N109" s="278"/>
      <c r="O109" s="278"/>
      <c r="P109" s="278"/>
      <c r="Q109" s="278"/>
      <c r="R109" s="278"/>
      <c r="S109" s="278"/>
      <c r="T109" s="278"/>
      <c r="U109" s="278"/>
      <c r="V109" s="278"/>
      <c r="W109" s="278"/>
      <c r="X109" s="278"/>
      <c r="Y109" s="278"/>
      <c r="Z109" s="261"/>
    </row>
    <row r="110" spans="1:26" ht="15.75" customHeight="1">
      <c r="A110" s="305" t="s">
        <v>213</v>
      </c>
      <c r="B110" s="278"/>
      <c r="C110" s="278"/>
      <c r="D110" s="278"/>
      <c r="E110" s="278"/>
      <c r="F110" s="278"/>
      <c r="G110" s="278"/>
      <c r="H110" s="278"/>
      <c r="I110" s="261"/>
      <c r="J110" s="309">
        <f>SUM(J105:Z109)</f>
        <v>0</v>
      </c>
      <c r="K110" s="312"/>
      <c r="L110" s="312"/>
      <c r="M110" s="312"/>
      <c r="N110" s="312"/>
      <c r="O110" s="312"/>
      <c r="P110" s="312"/>
      <c r="Q110" s="312"/>
      <c r="R110" s="312"/>
      <c r="S110" s="312"/>
      <c r="T110" s="312"/>
      <c r="U110" s="312"/>
      <c r="V110" s="312"/>
      <c r="W110" s="312"/>
      <c r="X110" s="312"/>
      <c r="Y110" s="312"/>
      <c r="Z110" s="307"/>
    </row>
    <row r="111" spans="1:26" ht="15.75" customHeight="1">
      <c r="A111" s="305" t="s">
        <v>349</v>
      </c>
      <c r="B111" s="278"/>
      <c r="C111" s="278"/>
      <c r="D111" s="278"/>
      <c r="E111" s="278"/>
      <c r="F111" s="278"/>
      <c r="G111" s="278"/>
      <c r="H111" s="278"/>
      <c r="I111" s="261"/>
      <c r="J111" s="306">
        <f>J110+August!J111</f>
        <v>0</v>
      </c>
      <c r="K111" s="312"/>
      <c r="L111" s="312"/>
      <c r="M111" s="312"/>
      <c r="N111" s="312"/>
      <c r="O111" s="312"/>
      <c r="P111" s="312"/>
      <c r="Q111" s="312"/>
      <c r="R111" s="312"/>
      <c r="S111" s="312"/>
      <c r="T111" s="312"/>
      <c r="U111" s="312"/>
      <c r="V111" s="312"/>
      <c r="W111" s="312"/>
      <c r="X111" s="312"/>
      <c r="Y111" s="312"/>
      <c r="Z111" s="307"/>
    </row>
    <row r="112" spans="1:26" ht="15.75" customHeight="1">
      <c r="A112" s="482"/>
      <c r="B112" s="131"/>
      <c r="C112" s="131"/>
      <c r="D112" s="131"/>
      <c r="E112" s="131"/>
      <c r="F112" s="131"/>
      <c r="G112" s="131"/>
      <c r="H112" s="131"/>
      <c r="I112" s="131"/>
      <c r="J112" s="131"/>
      <c r="K112" s="131"/>
      <c r="L112" s="131"/>
      <c r="M112" s="131"/>
      <c r="N112" s="131"/>
      <c r="O112" s="131"/>
      <c r="P112" s="131"/>
      <c r="Q112" s="131"/>
      <c r="R112" s="131"/>
      <c r="S112" s="131"/>
      <c r="T112" s="131"/>
      <c r="U112" s="131"/>
      <c r="V112" s="131"/>
      <c r="W112" s="131"/>
      <c r="X112" s="131"/>
      <c r="Y112" s="131"/>
      <c r="Z112" s="281"/>
    </row>
    <row r="113" spans="1:26" ht="15.75" customHeight="1">
      <c r="A113" s="421" t="s">
        <v>214</v>
      </c>
      <c r="B113" s="278"/>
      <c r="C113" s="278"/>
      <c r="D113" s="278"/>
      <c r="E113" s="278"/>
      <c r="F113" s="278"/>
      <c r="G113" s="278"/>
      <c r="H113" s="278"/>
      <c r="I113" s="278"/>
      <c r="J113" s="278"/>
      <c r="K113" s="278"/>
      <c r="L113" s="278"/>
      <c r="M113" s="278"/>
      <c r="N113" s="278"/>
      <c r="O113" s="278"/>
      <c r="P113" s="278"/>
      <c r="Q113" s="278"/>
      <c r="R113" s="278"/>
      <c r="S113" s="278"/>
      <c r="T113" s="278"/>
      <c r="U113" s="278"/>
      <c r="V113" s="278"/>
      <c r="W113" s="278"/>
      <c r="X113" s="278"/>
      <c r="Y113" s="278"/>
      <c r="Z113" s="261"/>
    </row>
    <row r="114" spans="1:26" ht="15.75" customHeight="1">
      <c r="A114" s="422" t="s">
        <v>215</v>
      </c>
      <c r="B114" s="129"/>
      <c r="C114" s="129"/>
      <c r="D114" s="129"/>
      <c r="E114" s="129"/>
      <c r="F114" s="129"/>
      <c r="G114" s="129"/>
      <c r="H114" s="129"/>
      <c r="I114" s="129"/>
      <c r="J114" s="129"/>
      <c r="K114" s="129"/>
      <c r="L114" s="129"/>
      <c r="M114" s="129"/>
      <c r="N114" s="129"/>
      <c r="O114" s="129"/>
      <c r="P114" s="129"/>
      <c r="Q114" s="129"/>
      <c r="R114" s="129"/>
      <c r="S114" s="129"/>
      <c r="T114" s="129"/>
      <c r="U114" s="129"/>
      <c r="V114" s="129"/>
      <c r="W114" s="129"/>
      <c r="X114" s="129"/>
      <c r="Y114" s="129"/>
      <c r="Z114" s="269"/>
    </row>
    <row r="115" spans="1:26" ht="15.75" customHeight="1">
      <c r="A115" s="270"/>
      <c r="B115" s="271"/>
      <c r="C115" s="271"/>
      <c r="D115" s="271"/>
      <c r="E115" s="271"/>
      <c r="F115" s="271"/>
      <c r="G115" s="271"/>
      <c r="H115" s="271"/>
      <c r="I115" s="271"/>
      <c r="J115" s="271"/>
      <c r="K115" s="271"/>
      <c r="L115" s="271"/>
      <c r="M115" s="271"/>
      <c r="N115" s="271"/>
      <c r="O115" s="271"/>
      <c r="P115" s="271"/>
      <c r="Q115" s="271"/>
      <c r="R115" s="271"/>
      <c r="S115" s="271"/>
      <c r="T115" s="271"/>
      <c r="U115" s="271"/>
      <c r="V115" s="271"/>
      <c r="W115" s="271"/>
      <c r="X115" s="271"/>
      <c r="Y115" s="271"/>
      <c r="Z115" s="272"/>
    </row>
    <row r="116" spans="1:26" ht="15.75" customHeight="1">
      <c r="A116" s="267" t="s">
        <v>204</v>
      </c>
      <c r="B116" s="261"/>
      <c r="C116" s="267" t="s">
        <v>216</v>
      </c>
      <c r="D116" s="278"/>
      <c r="E116" s="278"/>
      <c r="F116" s="278"/>
      <c r="G116" s="278"/>
      <c r="H116" s="278"/>
      <c r="I116" s="261"/>
      <c r="J116" s="267" t="s">
        <v>217</v>
      </c>
      <c r="K116" s="278"/>
      <c r="L116" s="278"/>
      <c r="M116" s="278"/>
      <c r="N116" s="278"/>
      <c r="O116" s="278"/>
      <c r="P116" s="278"/>
      <c r="Q116" s="278"/>
      <c r="R116" s="278"/>
      <c r="S116" s="278"/>
      <c r="T116" s="278"/>
      <c r="U116" s="278"/>
      <c r="V116" s="278"/>
      <c r="W116" s="278"/>
      <c r="X116" s="278"/>
      <c r="Y116" s="278"/>
      <c r="Z116" s="261"/>
    </row>
    <row r="117" spans="1:26" ht="15.75" customHeight="1">
      <c r="A117" s="427"/>
      <c r="B117" s="261"/>
      <c r="C117" s="277"/>
      <c r="D117" s="278"/>
      <c r="E117" s="278"/>
      <c r="F117" s="278"/>
      <c r="G117" s="278"/>
      <c r="H117" s="278"/>
      <c r="I117" s="261"/>
      <c r="J117" s="423"/>
      <c r="K117" s="278"/>
      <c r="L117" s="278"/>
      <c r="M117" s="278"/>
      <c r="N117" s="278"/>
      <c r="O117" s="278"/>
      <c r="P117" s="278"/>
      <c r="Q117" s="278"/>
      <c r="R117" s="278"/>
      <c r="S117" s="278"/>
      <c r="T117" s="278"/>
      <c r="U117" s="278"/>
      <c r="V117" s="278"/>
      <c r="W117" s="278"/>
      <c r="X117" s="278"/>
      <c r="Y117" s="278"/>
      <c r="Z117" s="261"/>
    </row>
    <row r="118" spans="1:26" ht="15.75" customHeight="1">
      <c r="A118" s="265"/>
      <c r="B118" s="261"/>
      <c r="C118" s="265"/>
      <c r="D118" s="278"/>
      <c r="E118" s="278"/>
      <c r="F118" s="278"/>
      <c r="G118" s="278"/>
      <c r="H118" s="278"/>
      <c r="I118" s="261"/>
      <c r="J118" s="429"/>
      <c r="K118" s="278"/>
      <c r="L118" s="278"/>
      <c r="M118" s="278"/>
      <c r="N118" s="278"/>
      <c r="O118" s="278"/>
      <c r="P118" s="278"/>
      <c r="Q118" s="278"/>
      <c r="R118" s="278"/>
      <c r="S118" s="278"/>
      <c r="T118" s="278"/>
      <c r="U118" s="278"/>
      <c r="V118" s="278"/>
      <c r="W118" s="278"/>
      <c r="X118" s="278"/>
      <c r="Y118" s="278"/>
      <c r="Z118" s="261"/>
    </row>
    <row r="119" spans="1:26" ht="15.75" customHeight="1">
      <c r="A119" s="427"/>
      <c r="B119" s="261"/>
      <c r="C119" s="277"/>
      <c r="D119" s="278"/>
      <c r="E119" s="278"/>
      <c r="F119" s="278"/>
      <c r="G119" s="278"/>
      <c r="H119" s="278"/>
      <c r="I119" s="261"/>
      <c r="J119" s="423"/>
      <c r="K119" s="278"/>
      <c r="L119" s="278"/>
      <c r="M119" s="278"/>
      <c r="N119" s="278"/>
      <c r="O119" s="278"/>
      <c r="P119" s="278"/>
      <c r="Q119" s="278"/>
      <c r="R119" s="278"/>
      <c r="S119" s="278"/>
      <c r="T119" s="278"/>
      <c r="U119" s="278"/>
      <c r="V119" s="278"/>
      <c r="W119" s="278"/>
      <c r="X119" s="278"/>
      <c r="Y119" s="278"/>
      <c r="Z119" s="261"/>
    </row>
    <row r="120" spans="1:26" ht="15.75" customHeight="1">
      <c r="A120" s="428"/>
      <c r="B120" s="261"/>
      <c r="C120" s="265"/>
      <c r="D120" s="278"/>
      <c r="E120" s="278"/>
      <c r="F120" s="278"/>
      <c r="G120" s="278"/>
      <c r="H120" s="278"/>
      <c r="I120" s="261"/>
      <c r="J120" s="429"/>
      <c r="K120" s="278"/>
      <c r="L120" s="278"/>
      <c r="M120" s="278"/>
      <c r="N120" s="278"/>
      <c r="O120" s="278"/>
      <c r="P120" s="278"/>
      <c r="Q120" s="278"/>
      <c r="R120" s="278"/>
      <c r="S120" s="278"/>
      <c r="T120" s="278"/>
      <c r="U120" s="278"/>
      <c r="V120" s="278"/>
      <c r="W120" s="278"/>
      <c r="X120" s="278"/>
      <c r="Y120" s="278"/>
      <c r="Z120" s="261"/>
    </row>
    <row r="121" spans="1:26" ht="18" customHeight="1">
      <c r="A121" s="427"/>
      <c r="B121" s="261"/>
      <c r="C121" s="277"/>
      <c r="D121" s="278"/>
      <c r="E121" s="278"/>
      <c r="F121" s="278"/>
      <c r="G121" s="278"/>
      <c r="H121" s="278"/>
      <c r="I121" s="261"/>
      <c r="J121" s="423"/>
      <c r="K121" s="278"/>
      <c r="L121" s="278"/>
      <c r="M121" s="278"/>
      <c r="N121" s="278"/>
      <c r="O121" s="278"/>
      <c r="P121" s="278"/>
      <c r="Q121" s="278"/>
      <c r="R121" s="278"/>
      <c r="S121" s="278"/>
      <c r="T121" s="278"/>
      <c r="U121" s="278"/>
      <c r="V121" s="278"/>
      <c r="W121" s="278"/>
      <c r="X121" s="278"/>
      <c r="Y121" s="278"/>
      <c r="Z121" s="261"/>
    </row>
    <row r="122" spans="1:26" ht="15.75" customHeight="1">
      <c r="A122" s="428"/>
      <c r="B122" s="261"/>
      <c r="C122" s="265"/>
      <c r="D122" s="278"/>
      <c r="E122" s="278"/>
      <c r="F122" s="278"/>
      <c r="G122" s="278"/>
      <c r="H122" s="278"/>
      <c r="I122" s="261"/>
      <c r="J122" s="429"/>
      <c r="K122" s="278"/>
      <c r="L122" s="278"/>
      <c r="M122" s="278"/>
      <c r="N122" s="278"/>
      <c r="O122" s="278"/>
      <c r="P122" s="278"/>
      <c r="Q122" s="278"/>
      <c r="R122" s="278"/>
      <c r="S122" s="278"/>
      <c r="T122" s="278"/>
      <c r="U122" s="278"/>
      <c r="V122" s="278"/>
      <c r="W122" s="278"/>
      <c r="X122" s="278"/>
      <c r="Y122" s="278"/>
      <c r="Z122" s="261"/>
    </row>
    <row r="123" spans="1:26" ht="15.75" customHeight="1">
      <c r="A123" s="427"/>
      <c r="B123" s="261"/>
      <c r="C123" s="277"/>
      <c r="D123" s="278"/>
      <c r="E123" s="278"/>
      <c r="F123" s="278"/>
      <c r="G123" s="278"/>
      <c r="H123" s="278"/>
      <c r="I123" s="261"/>
      <c r="J123" s="423"/>
      <c r="K123" s="278"/>
      <c r="L123" s="278"/>
      <c r="M123" s="278"/>
      <c r="N123" s="278"/>
      <c r="O123" s="278"/>
      <c r="P123" s="278"/>
      <c r="Q123" s="278"/>
      <c r="R123" s="278"/>
      <c r="S123" s="278"/>
      <c r="T123" s="278"/>
      <c r="U123" s="278"/>
      <c r="V123" s="278"/>
      <c r="W123" s="278"/>
      <c r="X123" s="278"/>
      <c r="Y123" s="278"/>
      <c r="Z123" s="261"/>
    </row>
    <row r="124" spans="1:26" ht="15.75" customHeight="1">
      <c r="A124" s="428"/>
      <c r="B124" s="261"/>
      <c r="C124" s="265"/>
      <c r="D124" s="278"/>
      <c r="E124" s="278"/>
      <c r="F124" s="278"/>
      <c r="G124" s="278"/>
      <c r="H124" s="278"/>
      <c r="I124" s="261"/>
      <c r="J124" s="429"/>
      <c r="K124" s="278"/>
      <c r="L124" s="278"/>
      <c r="M124" s="278"/>
      <c r="N124" s="278"/>
      <c r="O124" s="278"/>
      <c r="P124" s="278"/>
      <c r="Q124" s="278"/>
      <c r="R124" s="278"/>
      <c r="S124" s="278"/>
      <c r="T124" s="278"/>
      <c r="U124" s="278"/>
      <c r="V124" s="278"/>
      <c r="W124" s="278"/>
      <c r="X124" s="278"/>
      <c r="Y124" s="278"/>
      <c r="Z124" s="261"/>
    </row>
    <row r="125" spans="1:26" ht="15.75" customHeight="1">
      <c r="A125" s="427"/>
      <c r="B125" s="261"/>
      <c r="C125" s="277"/>
      <c r="D125" s="278"/>
      <c r="E125" s="278"/>
      <c r="F125" s="278"/>
      <c r="G125" s="278"/>
      <c r="H125" s="278"/>
      <c r="I125" s="261"/>
      <c r="J125" s="423"/>
      <c r="K125" s="278"/>
      <c r="L125" s="278"/>
      <c r="M125" s="278"/>
      <c r="N125" s="278"/>
      <c r="O125" s="278"/>
      <c r="P125" s="278"/>
      <c r="Q125" s="278"/>
      <c r="R125" s="278"/>
      <c r="S125" s="278"/>
      <c r="T125" s="278"/>
      <c r="U125" s="278"/>
      <c r="V125" s="278"/>
      <c r="W125" s="278"/>
      <c r="X125" s="278"/>
      <c r="Y125" s="278"/>
      <c r="Z125" s="261"/>
    </row>
    <row r="126" spans="1:26" ht="15.75" customHeight="1">
      <c r="A126" s="428"/>
      <c r="B126" s="261"/>
      <c r="C126" s="265"/>
      <c r="D126" s="278"/>
      <c r="E126" s="278"/>
      <c r="F126" s="278"/>
      <c r="G126" s="278"/>
      <c r="H126" s="278"/>
      <c r="I126" s="261"/>
      <c r="J126" s="429"/>
      <c r="K126" s="278"/>
      <c r="L126" s="278"/>
      <c r="M126" s="278"/>
      <c r="N126" s="278"/>
      <c r="O126" s="278"/>
      <c r="P126" s="278"/>
      <c r="Q126" s="278"/>
      <c r="R126" s="278"/>
      <c r="S126" s="278"/>
      <c r="T126" s="278"/>
      <c r="U126" s="278"/>
      <c r="V126" s="278"/>
      <c r="W126" s="278"/>
      <c r="X126" s="278"/>
      <c r="Y126" s="278"/>
      <c r="Z126" s="261"/>
    </row>
    <row r="127" spans="1:26" ht="15.75" customHeight="1">
      <c r="A127" s="305" t="s">
        <v>218</v>
      </c>
      <c r="B127" s="278"/>
      <c r="C127" s="278"/>
      <c r="D127" s="278"/>
      <c r="E127" s="278"/>
      <c r="F127" s="278"/>
      <c r="G127" s="278"/>
      <c r="H127" s="278"/>
      <c r="I127" s="261"/>
      <c r="J127" s="306">
        <f>SUM(J117:Z126)</f>
        <v>0</v>
      </c>
      <c r="K127" s="312"/>
      <c r="L127" s="312"/>
      <c r="M127" s="312"/>
      <c r="N127" s="312"/>
      <c r="O127" s="312"/>
      <c r="P127" s="312"/>
      <c r="Q127" s="312"/>
      <c r="R127" s="312"/>
      <c r="S127" s="312"/>
      <c r="T127" s="312"/>
      <c r="U127" s="312"/>
      <c r="V127" s="312"/>
      <c r="W127" s="312"/>
      <c r="X127" s="312"/>
      <c r="Y127" s="312"/>
      <c r="Z127" s="307"/>
    </row>
    <row r="128" spans="1:26" ht="15.75" customHeight="1">
      <c r="A128" s="305" t="s">
        <v>348</v>
      </c>
      <c r="B128" s="278"/>
      <c r="C128" s="278"/>
      <c r="D128" s="278"/>
      <c r="E128" s="278"/>
      <c r="F128" s="278"/>
      <c r="G128" s="278"/>
      <c r="H128" s="278"/>
      <c r="I128" s="261"/>
      <c r="J128" s="309">
        <f>J127+August!J128</f>
        <v>0</v>
      </c>
      <c r="K128" s="312"/>
      <c r="L128" s="312"/>
      <c r="M128" s="312"/>
      <c r="N128" s="312"/>
      <c r="O128" s="312"/>
      <c r="P128" s="312"/>
      <c r="Q128" s="312"/>
      <c r="R128" s="312"/>
      <c r="S128" s="312"/>
      <c r="T128" s="312"/>
      <c r="U128" s="312"/>
      <c r="V128" s="312"/>
      <c r="W128" s="312"/>
      <c r="X128" s="312"/>
      <c r="Y128" s="312"/>
      <c r="Z128" s="307"/>
    </row>
    <row r="129" spans="1:26" ht="15.75" customHeight="1">
      <c r="A129" s="465"/>
      <c r="B129" s="278"/>
      <c r="C129" s="278"/>
      <c r="D129" s="278"/>
      <c r="E129" s="278"/>
      <c r="F129" s="278"/>
      <c r="G129" s="278"/>
      <c r="H129" s="278"/>
      <c r="I129" s="278"/>
      <c r="J129" s="278"/>
      <c r="K129" s="278"/>
      <c r="L129" s="278"/>
      <c r="M129" s="278"/>
      <c r="N129" s="278"/>
      <c r="O129" s="278"/>
      <c r="P129" s="278"/>
      <c r="Q129" s="278"/>
      <c r="R129" s="278"/>
      <c r="S129" s="278"/>
      <c r="T129" s="278"/>
      <c r="U129" s="278"/>
      <c r="V129" s="278"/>
      <c r="W129" s="278"/>
      <c r="X129" s="278"/>
      <c r="Y129" s="278"/>
      <c r="Z129" s="261"/>
    </row>
    <row r="130" spans="1:26" ht="15.75" customHeight="1">
      <c r="A130" s="435" t="s">
        <v>219</v>
      </c>
      <c r="B130" s="129"/>
      <c r="C130" s="129"/>
      <c r="D130" s="129"/>
      <c r="E130" s="129"/>
      <c r="F130" s="129"/>
      <c r="G130" s="129"/>
      <c r="H130" s="129"/>
      <c r="I130" s="129"/>
      <c r="J130" s="129"/>
      <c r="K130" s="129"/>
      <c r="L130" s="129"/>
      <c r="M130" s="129"/>
      <c r="N130" s="129"/>
      <c r="O130" s="129"/>
      <c r="P130" s="129"/>
      <c r="Q130" s="129"/>
      <c r="R130" s="129"/>
      <c r="S130" s="129"/>
      <c r="T130" s="129"/>
      <c r="U130" s="129"/>
      <c r="V130" s="129"/>
      <c r="W130" s="129"/>
      <c r="X130" s="129"/>
      <c r="Y130" s="129"/>
      <c r="Z130" s="269"/>
    </row>
    <row r="131" spans="1:26" ht="15.75" customHeight="1">
      <c r="A131" s="270"/>
      <c r="B131" s="271"/>
      <c r="C131" s="271"/>
      <c r="D131" s="271"/>
      <c r="E131" s="271"/>
      <c r="F131" s="271"/>
      <c r="G131" s="271"/>
      <c r="H131" s="271"/>
      <c r="I131" s="271"/>
      <c r="J131" s="271"/>
      <c r="K131" s="271"/>
      <c r="L131" s="271"/>
      <c r="M131" s="271"/>
      <c r="N131" s="271"/>
      <c r="O131" s="271"/>
      <c r="P131" s="271"/>
      <c r="Q131" s="271"/>
      <c r="R131" s="271"/>
      <c r="S131" s="271"/>
      <c r="T131" s="271"/>
      <c r="U131" s="271"/>
      <c r="V131" s="271"/>
      <c r="W131" s="271"/>
      <c r="X131" s="271"/>
      <c r="Y131" s="271"/>
      <c r="Z131" s="272"/>
    </row>
    <row r="132" spans="1:26" ht="15.75" customHeight="1">
      <c r="A132" s="422" t="s">
        <v>220</v>
      </c>
      <c r="B132" s="129"/>
      <c r="C132" s="129"/>
      <c r="D132" s="129"/>
      <c r="E132" s="129"/>
      <c r="F132" s="129"/>
      <c r="G132" s="129"/>
      <c r="H132" s="129"/>
      <c r="I132" s="129"/>
      <c r="J132" s="129"/>
      <c r="K132" s="129"/>
      <c r="L132" s="129"/>
      <c r="M132" s="129"/>
      <c r="N132" s="129"/>
      <c r="O132" s="129"/>
      <c r="P132" s="129"/>
      <c r="Q132" s="129"/>
      <c r="R132" s="129"/>
      <c r="S132" s="129"/>
      <c r="T132" s="129"/>
      <c r="U132" s="129"/>
      <c r="V132" s="129"/>
      <c r="W132" s="129"/>
      <c r="X132" s="129"/>
      <c r="Y132" s="129"/>
      <c r="Z132" s="269"/>
    </row>
    <row r="133" spans="1:26" ht="15.75" customHeight="1">
      <c r="A133" s="130"/>
      <c r="B133" s="133"/>
      <c r="C133" s="133"/>
      <c r="D133" s="133"/>
      <c r="E133" s="133"/>
      <c r="F133" s="133"/>
      <c r="G133" s="133"/>
      <c r="H133" s="133"/>
      <c r="I133" s="133"/>
      <c r="J133" s="133"/>
      <c r="K133" s="133"/>
      <c r="L133" s="133"/>
      <c r="M133" s="133"/>
      <c r="N133" s="133"/>
      <c r="O133" s="133"/>
      <c r="P133" s="133"/>
      <c r="Q133" s="133"/>
      <c r="R133" s="133"/>
      <c r="S133" s="133"/>
      <c r="T133" s="133"/>
      <c r="U133" s="133"/>
      <c r="V133" s="133"/>
      <c r="W133" s="133"/>
      <c r="X133" s="133"/>
      <c r="Y133" s="133"/>
      <c r="Z133" s="281"/>
    </row>
    <row r="134" spans="1:26" ht="15.75" customHeight="1">
      <c r="A134" s="130"/>
      <c r="B134" s="133"/>
      <c r="C134" s="133"/>
      <c r="D134" s="133"/>
      <c r="E134" s="133"/>
      <c r="F134" s="133"/>
      <c r="G134" s="133"/>
      <c r="H134" s="133"/>
      <c r="I134" s="133"/>
      <c r="J134" s="133"/>
      <c r="K134" s="133"/>
      <c r="L134" s="133"/>
      <c r="M134" s="133"/>
      <c r="N134" s="133"/>
      <c r="O134" s="133"/>
      <c r="P134" s="133"/>
      <c r="Q134" s="133"/>
      <c r="R134" s="133"/>
      <c r="S134" s="133"/>
      <c r="T134" s="133"/>
      <c r="U134" s="133"/>
      <c r="V134" s="133"/>
      <c r="W134" s="133"/>
      <c r="X134" s="133"/>
      <c r="Y134" s="133"/>
      <c r="Z134" s="281"/>
    </row>
    <row r="135" spans="1:26" ht="15.75" customHeight="1">
      <c r="A135" s="270"/>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2"/>
    </row>
    <row r="136" spans="1:26" ht="15.75" customHeight="1">
      <c r="A136" s="471" t="s">
        <v>204</v>
      </c>
      <c r="B136" s="269"/>
      <c r="C136" s="471" t="s">
        <v>221</v>
      </c>
      <c r="D136" s="129"/>
      <c r="E136" s="269"/>
      <c r="F136" s="466" t="s">
        <v>222</v>
      </c>
      <c r="G136" s="467" t="s">
        <v>223</v>
      </c>
      <c r="H136" s="468" t="s">
        <v>224</v>
      </c>
      <c r="I136" s="469" t="s">
        <v>225</v>
      </c>
      <c r="J136" s="432" t="s">
        <v>104</v>
      </c>
      <c r="K136" s="432" t="s">
        <v>105</v>
      </c>
      <c r="L136" s="432" t="s">
        <v>106</v>
      </c>
      <c r="M136" s="432" t="s">
        <v>107</v>
      </c>
      <c r="N136" s="432" t="s">
        <v>332</v>
      </c>
      <c r="O136" s="433" t="s">
        <v>108</v>
      </c>
      <c r="P136" s="472" t="s">
        <v>109</v>
      </c>
      <c r="Q136" s="434" t="s">
        <v>110</v>
      </c>
      <c r="R136" s="434" t="s">
        <v>111</v>
      </c>
      <c r="S136" s="434" t="s">
        <v>327</v>
      </c>
      <c r="T136" s="434" t="s">
        <v>112</v>
      </c>
      <c r="U136" s="434" t="s">
        <v>113</v>
      </c>
      <c r="V136" s="434" t="s">
        <v>114</v>
      </c>
      <c r="W136" s="434" t="s">
        <v>115</v>
      </c>
      <c r="X136" s="434" t="s">
        <v>116</v>
      </c>
      <c r="Y136" s="434" t="s">
        <v>117</v>
      </c>
      <c r="Z136" s="434" t="s">
        <v>118</v>
      </c>
    </row>
    <row r="137" spans="1:26" ht="15.75" customHeight="1">
      <c r="A137" s="270"/>
      <c r="B137" s="272"/>
      <c r="C137" s="270"/>
      <c r="D137" s="271"/>
      <c r="E137" s="272"/>
      <c r="F137" s="275"/>
      <c r="G137" s="275"/>
      <c r="H137" s="275"/>
      <c r="I137" s="275"/>
      <c r="J137" s="275"/>
      <c r="K137" s="275"/>
      <c r="L137" s="275"/>
      <c r="M137" s="275"/>
      <c r="N137" s="275"/>
      <c r="O137" s="275"/>
      <c r="P137" s="275"/>
      <c r="Q137" s="275"/>
      <c r="R137" s="275"/>
      <c r="S137" s="275"/>
      <c r="T137" s="275"/>
      <c r="U137" s="275"/>
      <c r="V137" s="275"/>
      <c r="W137" s="275"/>
      <c r="X137" s="275"/>
      <c r="Y137" s="275"/>
      <c r="Z137" s="275"/>
    </row>
    <row r="138" spans="1:26" ht="15" customHeight="1">
      <c r="A138" s="470"/>
      <c r="B138" s="520"/>
      <c r="C138" s="279"/>
      <c r="D138" s="486"/>
      <c r="E138" s="487"/>
      <c r="F138" s="67"/>
      <c r="G138" s="68"/>
      <c r="H138" s="69"/>
      <c r="I138" s="70"/>
      <c r="J138" s="71"/>
      <c r="K138" s="71"/>
      <c r="L138" s="71"/>
      <c r="M138" s="71"/>
      <c r="N138" s="71"/>
      <c r="O138" s="72"/>
      <c r="P138" s="73"/>
      <c r="Q138" s="74"/>
      <c r="R138" s="74"/>
      <c r="S138" s="74"/>
      <c r="T138" s="74"/>
      <c r="U138" s="74"/>
      <c r="V138" s="74"/>
      <c r="W138" s="74"/>
      <c r="X138" s="74"/>
      <c r="Y138" s="74"/>
      <c r="Z138" s="74"/>
    </row>
    <row r="139" spans="1:26" ht="15" customHeight="1">
      <c r="A139" s="427"/>
      <c r="B139" s="484"/>
      <c r="C139" s="279"/>
      <c r="D139" s="486"/>
      <c r="E139" s="487"/>
      <c r="F139" s="75"/>
      <c r="G139" s="76"/>
      <c r="H139" s="77"/>
      <c r="I139" s="78"/>
      <c r="J139" s="71"/>
      <c r="K139" s="71"/>
      <c r="L139" s="71"/>
      <c r="M139" s="71"/>
      <c r="N139" s="71"/>
      <c r="O139" s="72"/>
      <c r="P139" s="73"/>
      <c r="Q139" s="74"/>
      <c r="R139" s="74"/>
      <c r="S139" s="74"/>
      <c r="T139" s="74"/>
      <c r="U139" s="74"/>
      <c r="V139" s="74"/>
      <c r="W139" s="74"/>
      <c r="X139" s="74"/>
      <c r="Y139" s="74"/>
      <c r="Z139" s="74"/>
    </row>
    <row r="140" spans="1:26" ht="15.75" customHeight="1">
      <c r="A140" s="427"/>
      <c r="B140" s="484"/>
      <c r="C140" s="279"/>
      <c r="D140" s="486"/>
      <c r="E140" s="487"/>
      <c r="F140" s="75"/>
      <c r="G140" s="76"/>
      <c r="H140" s="77"/>
      <c r="I140" s="78"/>
      <c r="J140" s="71"/>
      <c r="K140" s="71"/>
      <c r="L140" s="71"/>
      <c r="M140" s="71"/>
      <c r="N140" s="71"/>
      <c r="O140" s="72"/>
      <c r="P140" s="73"/>
      <c r="Q140" s="74"/>
      <c r="R140" s="74"/>
      <c r="S140" s="74"/>
      <c r="T140" s="74"/>
      <c r="U140" s="74"/>
      <c r="V140" s="74"/>
      <c r="W140" s="74"/>
      <c r="X140" s="74"/>
      <c r="Y140" s="74"/>
      <c r="Z140" s="74"/>
    </row>
    <row r="141" spans="1:26" ht="15.75" customHeight="1">
      <c r="A141" s="427"/>
      <c r="B141" s="484"/>
      <c r="C141" s="279"/>
      <c r="D141" s="486"/>
      <c r="E141" s="487"/>
      <c r="F141" s="75"/>
      <c r="G141" s="76"/>
      <c r="H141" s="77"/>
      <c r="I141" s="78"/>
      <c r="J141" s="71"/>
      <c r="K141" s="71"/>
      <c r="L141" s="71"/>
      <c r="M141" s="71"/>
      <c r="N141" s="71"/>
      <c r="O141" s="72"/>
      <c r="P141" s="73"/>
      <c r="Q141" s="74"/>
      <c r="R141" s="74"/>
      <c r="S141" s="74"/>
      <c r="T141" s="74"/>
      <c r="U141" s="74"/>
      <c r="V141" s="74"/>
      <c r="W141" s="74"/>
      <c r="X141" s="74"/>
      <c r="Y141" s="74"/>
      <c r="Z141" s="74"/>
    </row>
    <row r="142" spans="1:26" ht="15.75" customHeight="1">
      <c r="A142" s="427"/>
      <c r="B142" s="484"/>
      <c r="C142" s="279"/>
      <c r="D142" s="486"/>
      <c r="E142" s="487"/>
      <c r="F142" s="75"/>
      <c r="G142" s="76"/>
      <c r="H142" s="77"/>
      <c r="I142" s="78"/>
      <c r="J142" s="71"/>
      <c r="K142" s="71"/>
      <c r="L142" s="71"/>
      <c r="M142" s="71"/>
      <c r="N142" s="71"/>
      <c r="O142" s="72"/>
      <c r="P142" s="73"/>
      <c r="Q142" s="74"/>
      <c r="R142" s="74"/>
      <c r="S142" s="74"/>
      <c r="T142" s="74"/>
      <c r="U142" s="74"/>
      <c r="V142" s="74"/>
      <c r="W142" s="74"/>
      <c r="X142" s="74"/>
      <c r="Y142" s="74"/>
      <c r="Z142" s="74"/>
    </row>
    <row r="143" spans="1:26" ht="15" customHeight="1">
      <c r="A143" s="427"/>
      <c r="B143" s="484"/>
      <c r="C143" s="279"/>
      <c r="D143" s="486"/>
      <c r="E143" s="487"/>
      <c r="F143" s="75"/>
      <c r="G143" s="76"/>
      <c r="H143" s="77"/>
      <c r="I143" s="78"/>
      <c r="J143" s="71"/>
      <c r="K143" s="71"/>
      <c r="L143" s="71"/>
      <c r="M143" s="71"/>
      <c r="N143" s="71"/>
      <c r="O143" s="72"/>
      <c r="P143" s="73"/>
      <c r="Q143" s="74"/>
      <c r="R143" s="74"/>
      <c r="S143" s="74"/>
      <c r="T143" s="74"/>
      <c r="U143" s="74"/>
      <c r="V143" s="74"/>
      <c r="W143" s="74"/>
      <c r="X143" s="74"/>
      <c r="Y143" s="74"/>
      <c r="Z143" s="74"/>
    </row>
    <row r="144" spans="1:26" ht="15.75" customHeight="1">
      <c r="A144" s="427"/>
      <c r="B144" s="484"/>
      <c r="C144" s="279"/>
      <c r="D144" s="486"/>
      <c r="E144" s="487"/>
      <c r="F144" s="75"/>
      <c r="G144" s="76"/>
      <c r="H144" s="77"/>
      <c r="I144" s="78"/>
      <c r="J144" s="71"/>
      <c r="K144" s="71"/>
      <c r="L144" s="71"/>
      <c r="M144" s="71"/>
      <c r="N144" s="71"/>
      <c r="O144" s="72"/>
      <c r="P144" s="73"/>
      <c r="Q144" s="74"/>
      <c r="R144" s="74"/>
      <c r="S144" s="74"/>
      <c r="T144" s="74"/>
      <c r="U144" s="74"/>
      <c r="V144" s="74"/>
      <c r="W144" s="74"/>
      <c r="X144" s="74"/>
      <c r="Y144" s="74"/>
      <c r="Z144" s="74"/>
    </row>
    <row r="145" spans="1:26" ht="15.75" customHeight="1">
      <c r="A145" s="427"/>
      <c r="B145" s="484"/>
      <c r="C145" s="279"/>
      <c r="D145" s="486"/>
      <c r="E145" s="487"/>
      <c r="F145" s="75"/>
      <c r="G145" s="76"/>
      <c r="H145" s="77"/>
      <c r="I145" s="78"/>
      <c r="J145" s="71"/>
      <c r="K145" s="71"/>
      <c r="L145" s="71"/>
      <c r="M145" s="71"/>
      <c r="N145" s="71"/>
      <c r="O145" s="72"/>
      <c r="P145" s="73"/>
      <c r="Q145" s="74"/>
      <c r="R145" s="74"/>
      <c r="S145" s="74"/>
      <c r="T145" s="74"/>
      <c r="U145" s="74"/>
      <c r="V145" s="74"/>
      <c r="W145" s="74"/>
      <c r="X145" s="74"/>
      <c r="Y145" s="74"/>
      <c r="Z145" s="74"/>
    </row>
    <row r="146" spans="1:26" ht="15.75" customHeight="1">
      <c r="A146" s="427"/>
      <c r="B146" s="484"/>
      <c r="C146" s="279"/>
      <c r="D146" s="486"/>
      <c r="E146" s="487"/>
      <c r="F146" s="75"/>
      <c r="G146" s="76"/>
      <c r="H146" s="77"/>
      <c r="I146" s="78"/>
      <c r="J146" s="71"/>
      <c r="K146" s="71"/>
      <c r="L146" s="71"/>
      <c r="M146" s="71"/>
      <c r="N146" s="71"/>
      <c r="O146" s="72"/>
      <c r="P146" s="73"/>
      <c r="Q146" s="74"/>
      <c r="R146" s="74"/>
      <c r="S146" s="74"/>
      <c r="T146" s="74"/>
      <c r="U146" s="74"/>
      <c r="V146" s="74"/>
      <c r="W146" s="74"/>
      <c r="X146" s="74"/>
      <c r="Y146" s="74"/>
      <c r="Z146" s="74"/>
    </row>
    <row r="147" spans="1:26" ht="15.75" customHeight="1">
      <c r="A147" s="427"/>
      <c r="B147" s="484"/>
      <c r="C147" s="279"/>
      <c r="D147" s="486"/>
      <c r="E147" s="487"/>
      <c r="F147" s="75"/>
      <c r="G147" s="76"/>
      <c r="H147" s="77"/>
      <c r="I147" s="78"/>
      <c r="J147" s="71"/>
      <c r="K147" s="71"/>
      <c r="L147" s="71"/>
      <c r="M147" s="71"/>
      <c r="N147" s="71"/>
      <c r="O147" s="72"/>
      <c r="P147" s="73"/>
      <c r="Q147" s="74"/>
      <c r="R147" s="74"/>
      <c r="S147" s="74"/>
      <c r="T147" s="74"/>
      <c r="U147" s="74"/>
      <c r="V147" s="74"/>
      <c r="W147" s="74"/>
      <c r="X147" s="74"/>
      <c r="Y147" s="74"/>
      <c r="Z147" s="74"/>
    </row>
    <row r="148" spans="1:26" ht="15.75" customHeight="1">
      <c r="A148" s="427"/>
      <c r="B148" s="484"/>
      <c r="C148" s="279"/>
      <c r="D148" s="486"/>
      <c r="E148" s="487"/>
      <c r="F148" s="75"/>
      <c r="G148" s="76"/>
      <c r="H148" s="77"/>
      <c r="I148" s="78"/>
      <c r="J148" s="71"/>
      <c r="K148" s="71"/>
      <c r="L148" s="71"/>
      <c r="M148" s="71"/>
      <c r="N148" s="71"/>
      <c r="O148" s="72"/>
      <c r="P148" s="73"/>
      <c r="Q148" s="74"/>
      <c r="R148" s="74"/>
      <c r="S148" s="74"/>
      <c r="T148" s="74"/>
      <c r="U148" s="74"/>
      <c r="V148" s="74"/>
      <c r="W148" s="74"/>
      <c r="X148" s="74"/>
      <c r="Y148" s="74"/>
      <c r="Z148" s="74"/>
    </row>
    <row r="149" spans="1:26" ht="15.75" customHeight="1">
      <c r="A149" s="427"/>
      <c r="B149" s="484"/>
      <c r="C149" s="279"/>
      <c r="D149" s="486"/>
      <c r="E149" s="487"/>
      <c r="F149" s="75"/>
      <c r="G149" s="76"/>
      <c r="H149" s="77"/>
      <c r="I149" s="78"/>
      <c r="J149" s="71"/>
      <c r="K149" s="71"/>
      <c r="L149" s="71"/>
      <c r="M149" s="71"/>
      <c r="N149" s="71"/>
      <c r="O149" s="72"/>
      <c r="P149" s="73"/>
      <c r="Q149" s="74"/>
      <c r="R149" s="74"/>
      <c r="S149" s="74"/>
      <c r="T149" s="74"/>
      <c r="U149" s="74"/>
      <c r="V149" s="74"/>
      <c r="W149" s="74"/>
      <c r="X149" s="74"/>
      <c r="Y149" s="74"/>
      <c r="Z149" s="74"/>
    </row>
    <row r="150" spans="1:26" ht="15.75" customHeight="1">
      <c r="A150" s="427"/>
      <c r="B150" s="484"/>
      <c r="C150" s="279"/>
      <c r="D150" s="486"/>
      <c r="E150" s="487"/>
      <c r="F150" s="75"/>
      <c r="G150" s="76"/>
      <c r="H150" s="77"/>
      <c r="I150" s="78"/>
      <c r="J150" s="71"/>
      <c r="K150" s="71"/>
      <c r="L150" s="71"/>
      <c r="M150" s="71"/>
      <c r="N150" s="71"/>
      <c r="O150" s="72"/>
      <c r="P150" s="73"/>
      <c r="Q150" s="74"/>
      <c r="R150" s="74"/>
      <c r="S150" s="74"/>
      <c r="T150" s="74"/>
      <c r="U150" s="74"/>
      <c r="V150" s="74"/>
      <c r="W150" s="74"/>
      <c r="X150" s="74"/>
      <c r="Y150" s="74"/>
      <c r="Z150" s="74"/>
    </row>
    <row r="151" spans="1:26" ht="15.75" customHeight="1">
      <c r="A151" s="427"/>
      <c r="B151" s="484"/>
      <c r="C151" s="279"/>
      <c r="D151" s="486"/>
      <c r="E151" s="487"/>
      <c r="F151" s="75"/>
      <c r="G151" s="76"/>
      <c r="H151" s="77"/>
      <c r="I151" s="78"/>
      <c r="J151" s="71"/>
      <c r="K151" s="71"/>
      <c r="L151" s="71"/>
      <c r="M151" s="71"/>
      <c r="N151" s="71"/>
      <c r="O151" s="72"/>
      <c r="P151" s="73"/>
      <c r="Q151" s="74"/>
      <c r="R151" s="74"/>
      <c r="S151" s="74"/>
      <c r="T151" s="74"/>
      <c r="U151" s="74"/>
      <c r="V151" s="74"/>
      <c r="W151" s="74"/>
      <c r="X151" s="74"/>
      <c r="Y151" s="74"/>
      <c r="Z151" s="74"/>
    </row>
    <row r="152" spans="1:26" ht="15.75" customHeight="1">
      <c r="A152" s="427"/>
      <c r="B152" s="484"/>
      <c r="C152" s="279"/>
      <c r="D152" s="486"/>
      <c r="E152" s="487"/>
      <c r="F152" s="75"/>
      <c r="G152" s="76"/>
      <c r="H152" s="77"/>
      <c r="I152" s="78"/>
      <c r="J152" s="71"/>
      <c r="K152" s="71"/>
      <c r="L152" s="71"/>
      <c r="M152" s="71"/>
      <c r="N152" s="71"/>
      <c r="O152" s="72"/>
      <c r="P152" s="73"/>
      <c r="Q152" s="74"/>
      <c r="R152" s="74"/>
      <c r="S152" s="74"/>
      <c r="T152" s="74"/>
      <c r="U152" s="74"/>
      <c r="V152" s="74"/>
      <c r="W152" s="74"/>
      <c r="X152" s="74"/>
      <c r="Y152" s="74"/>
      <c r="Z152" s="74"/>
    </row>
    <row r="153" spans="1:26" ht="15.75" customHeight="1">
      <c r="A153" s="427"/>
      <c r="B153" s="484"/>
      <c r="C153" s="279"/>
      <c r="D153" s="486"/>
      <c r="E153" s="487"/>
      <c r="F153" s="75"/>
      <c r="G153" s="76"/>
      <c r="H153" s="77"/>
      <c r="I153" s="78"/>
      <c r="J153" s="71"/>
      <c r="K153" s="71"/>
      <c r="L153" s="71"/>
      <c r="M153" s="71"/>
      <c r="N153" s="71"/>
      <c r="O153" s="72"/>
      <c r="P153" s="73"/>
      <c r="Q153" s="74"/>
      <c r="R153" s="74"/>
      <c r="S153" s="74"/>
      <c r="T153" s="74"/>
      <c r="U153" s="74"/>
      <c r="V153" s="74"/>
      <c r="W153" s="74"/>
      <c r="X153" s="74"/>
      <c r="Y153" s="74"/>
      <c r="Z153" s="74"/>
    </row>
    <row r="154" spans="1:26" ht="15.75" customHeight="1">
      <c r="A154" s="427"/>
      <c r="B154" s="484"/>
      <c r="C154" s="279"/>
      <c r="D154" s="486"/>
      <c r="E154" s="487"/>
      <c r="F154" s="75"/>
      <c r="G154" s="76"/>
      <c r="H154" s="77"/>
      <c r="I154" s="78"/>
      <c r="J154" s="71"/>
      <c r="K154" s="71"/>
      <c r="L154" s="71"/>
      <c r="M154" s="71"/>
      <c r="N154" s="71"/>
      <c r="O154" s="72"/>
      <c r="P154" s="73"/>
      <c r="Q154" s="74"/>
      <c r="R154" s="74"/>
      <c r="S154" s="74"/>
      <c r="T154" s="74"/>
      <c r="U154" s="74"/>
      <c r="V154" s="74"/>
      <c r="W154" s="74"/>
      <c r="X154" s="74"/>
      <c r="Y154" s="74"/>
      <c r="Z154" s="74"/>
    </row>
    <row r="155" spans="1:26" ht="15.75" customHeight="1">
      <c r="A155" s="427"/>
      <c r="B155" s="484"/>
      <c r="C155" s="279"/>
      <c r="D155" s="486"/>
      <c r="E155" s="487"/>
      <c r="F155" s="75"/>
      <c r="G155" s="76"/>
      <c r="H155" s="77"/>
      <c r="I155" s="78"/>
      <c r="J155" s="71"/>
      <c r="K155" s="71"/>
      <c r="L155" s="71"/>
      <c r="M155" s="71"/>
      <c r="N155" s="71"/>
      <c r="O155" s="72"/>
      <c r="P155" s="73"/>
      <c r="Q155" s="74"/>
      <c r="R155" s="74"/>
      <c r="S155" s="74"/>
      <c r="T155" s="74"/>
      <c r="U155" s="74"/>
      <c r="V155" s="74"/>
      <c r="W155" s="74"/>
      <c r="X155" s="74"/>
      <c r="Y155" s="74"/>
      <c r="Z155" s="74"/>
    </row>
    <row r="156" spans="1:26" ht="15.75" customHeight="1">
      <c r="A156" s="427"/>
      <c r="B156" s="484"/>
      <c r="C156" s="279"/>
      <c r="D156" s="486"/>
      <c r="E156" s="487"/>
      <c r="F156" s="75"/>
      <c r="G156" s="76"/>
      <c r="H156" s="77"/>
      <c r="I156" s="78"/>
      <c r="J156" s="71"/>
      <c r="K156" s="71"/>
      <c r="L156" s="71"/>
      <c r="M156" s="71"/>
      <c r="N156" s="71"/>
      <c r="O156" s="72"/>
      <c r="P156" s="73"/>
      <c r="Q156" s="74"/>
      <c r="R156" s="74"/>
      <c r="S156" s="74"/>
      <c r="T156" s="74"/>
      <c r="U156" s="74"/>
      <c r="V156" s="74"/>
      <c r="W156" s="74"/>
      <c r="X156" s="74"/>
      <c r="Y156" s="74"/>
      <c r="Z156" s="74"/>
    </row>
    <row r="157" spans="1:26" ht="15.75" customHeight="1">
      <c r="A157" s="427"/>
      <c r="B157" s="484"/>
      <c r="C157" s="279"/>
      <c r="D157" s="486"/>
      <c r="E157" s="487"/>
      <c r="F157" s="75"/>
      <c r="G157" s="76"/>
      <c r="H157" s="77"/>
      <c r="I157" s="78"/>
      <c r="J157" s="71"/>
      <c r="K157" s="71"/>
      <c r="L157" s="71"/>
      <c r="M157" s="71"/>
      <c r="N157" s="71"/>
      <c r="O157" s="72"/>
      <c r="P157" s="73"/>
      <c r="Q157" s="74"/>
      <c r="R157" s="74"/>
      <c r="S157" s="74"/>
      <c r="T157" s="74"/>
      <c r="U157" s="74"/>
      <c r="V157" s="74"/>
      <c r="W157" s="74"/>
      <c r="X157" s="74"/>
      <c r="Y157" s="74"/>
      <c r="Z157" s="74"/>
    </row>
    <row r="158" spans="1:26" ht="15.75" customHeight="1">
      <c r="A158" s="427"/>
      <c r="B158" s="484"/>
      <c r="C158" s="279"/>
      <c r="D158" s="486"/>
      <c r="E158" s="487"/>
      <c r="F158" s="75"/>
      <c r="G158" s="76"/>
      <c r="H158" s="77"/>
      <c r="I158" s="78"/>
      <c r="J158" s="71"/>
      <c r="K158" s="71"/>
      <c r="L158" s="71"/>
      <c r="M158" s="71"/>
      <c r="N158" s="71"/>
      <c r="O158" s="72"/>
      <c r="P158" s="73"/>
      <c r="Q158" s="74"/>
      <c r="R158" s="74"/>
      <c r="S158" s="74"/>
      <c r="T158" s="74"/>
      <c r="U158" s="74"/>
      <c r="V158" s="74"/>
      <c r="W158" s="74"/>
      <c r="X158" s="74"/>
      <c r="Y158" s="74"/>
      <c r="Z158" s="74"/>
    </row>
    <row r="159" spans="1:26" ht="15.75" customHeight="1">
      <c r="A159" s="427"/>
      <c r="B159" s="484"/>
      <c r="C159" s="279"/>
      <c r="D159" s="486"/>
      <c r="E159" s="487"/>
      <c r="F159" s="75"/>
      <c r="G159" s="76"/>
      <c r="H159" s="77"/>
      <c r="I159" s="78"/>
      <c r="J159" s="71"/>
      <c r="K159" s="71"/>
      <c r="L159" s="71"/>
      <c r="M159" s="71"/>
      <c r="N159" s="71"/>
      <c r="O159" s="72"/>
      <c r="P159" s="73"/>
      <c r="Q159" s="74"/>
      <c r="R159" s="74"/>
      <c r="S159" s="74"/>
      <c r="T159" s="74"/>
      <c r="U159" s="74"/>
      <c r="V159" s="74"/>
      <c r="W159" s="74"/>
      <c r="X159" s="74"/>
      <c r="Y159" s="74"/>
      <c r="Z159" s="74"/>
    </row>
    <row r="160" spans="1:26" ht="15.75" customHeight="1">
      <c r="A160" s="427"/>
      <c r="B160" s="484"/>
      <c r="C160" s="279"/>
      <c r="D160" s="486"/>
      <c r="E160" s="487"/>
      <c r="F160" s="75"/>
      <c r="G160" s="76"/>
      <c r="H160" s="77"/>
      <c r="I160" s="78"/>
      <c r="J160" s="71"/>
      <c r="K160" s="71"/>
      <c r="L160" s="71"/>
      <c r="M160" s="71"/>
      <c r="N160" s="71"/>
      <c r="O160" s="72"/>
      <c r="P160" s="73"/>
      <c r="Q160" s="74"/>
      <c r="R160" s="74"/>
      <c r="S160" s="74"/>
      <c r="T160" s="74"/>
      <c r="U160" s="74"/>
      <c r="V160" s="74"/>
      <c r="W160" s="74"/>
      <c r="X160" s="74"/>
      <c r="Y160" s="74"/>
      <c r="Z160" s="74"/>
    </row>
    <row r="161" spans="1:26" ht="15.75" customHeight="1">
      <c r="A161" s="427"/>
      <c r="B161" s="484"/>
      <c r="C161" s="279"/>
      <c r="D161" s="486"/>
      <c r="E161" s="487"/>
      <c r="F161" s="75"/>
      <c r="G161" s="76"/>
      <c r="H161" s="77"/>
      <c r="I161" s="78"/>
      <c r="J161" s="71"/>
      <c r="K161" s="71"/>
      <c r="L161" s="71"/>
      <c r="M161" s="71"/>
      <c r="N161" s="71"/>
      <c r="O161" s="72"/>
      <c r="P161" s="73"/>
      <c r="Q161" s="74"/>
      <c r="R161" s="74"/>
      <c r="S161" s="74"/>
      <c r="T161" s="74"/>
      <c r="U161" s="74"/>
      <c r="V161" s="74"/>
      <c r="W161" s="74"/>
      <c r="X161" s="74"/>
      <c r="Y161" s="74"/>
      <c r="Z161" s="74"/>
    </row>
    <row r="162" spans="1:26" ht="15.75" customHeight="1">
      <c r="A162" s="427"/>
      <c r="B162" s="484"/>
      <c r="C162" s="279"/>
      <c r="D162" s="486"/>
      <c r="E162" s="487"/>
      <c r="F162" s="75"/>
      <c r="G162" s="76"/>
      <c r="H162" s="77"/>
      <c r="I162" s="78"/>
      <c r="J162" s="71"/>
      <c r="K162" s="71"/>
      <c r="L162" s="71"/>
      <c r="M162" s="71"/>
      <c r="N162" s="71"/>
      <c r="O162" s="72"/>
      <c r="P162" s="73"/>
      <c r="Q162" s="74"/>
      <c r="R162" s="74"/>
      <c r="S162" s="74"/>
      <c r="T162" s="74"/>
      <c r="U162" s="74"/>
      <c r="V162" s="74"/>
      <c r="W162" s="74"/>
      <c r="X162" s="74"/>
      <c r="Y162" s="74"/>
      <c r="Z162" s="74"/>
    </row>
    <row r="163" spans="1:26" ht="15.75" customHeight="1">
      <c r="A163" s="427"/>
      <c r="B163" s="484"/>
      <c r="C163" s="279"/>
      <c r="D163" s="486"/>
      <c r="E163" s="487"/>
      <c r="F163" s="75"/>
      <c r="G163" s="76"/>
      <c r="H163" s="77"/>
      <c r="I163" s="78"/>
      <c r="J163" s="71"/>
      <c r="K163" s="71"/>
      <c r="L163" s="71"/>
      <c r="M163" s="71"/>
      <c r="N163" s="71"/>
      <c r="O163" s="72"/>
      <c r="P163" s="73"/>
      <c r="Q163" s="74"/>
      <c r="R163" s="74"/>
      <c r="S163" s="74"/>
      <c r="T163" s="74"/>
      <c r="U163" s="74"/>
      <c r="V163" s="74"/>
      <c r="W163" s="74"/>
      <c r="X163" s="74"/>
      <c r="Y163" s="74"/>
      <c r="Z163" s="74"/>
    </row>
    <row r="164" spans="1:26" ht="15.75" customHeight="1">
      <c r="A164" s="427"/>
      <c r="B164" s="261"/>
      <c r="C164" s="279"/>
      <c r="D164" s="278"/>
      <c r="E164" s="261"/>
      <c r="F164" s="75"/>
      <c r="G164" s="76"/>
      <c r="H164" s="77"/>
      <c r="I164" s="78"/>
      <c r="J164" s="71"/>
      <c r="K164" s="71"/>
      <c r="L164" s="71"/>
      <c r="M164" s="71"/>
      <c r="N164" s="71"/>
      <c r="O164" s="72"/>
      <c r="P164" s="73"/>
      <c r="Q164" s="74"/>
      <c r="R164" s="74"/>
      <c r="S164" s="74"/>
      <c r="T164" s="74"/>
      <c r="U164" s="74"/>
      <c r="V164" s="74"/>
      <c r="W164" s="74"/>
      <c r="X164" s="74"/>
      <c r="Y164" s="74"/>
      <c r="Z164" s="74"/>
    </row>
    <row r="165" spans="1:26" ht="15.75" customHeight="1">
      <c r="A165" s="427"/>
      <c r="B165" s="261"/>
      <c r="C165" s="279"/>
      <c r="D165" s="278"/>
      <c r="E165" s="261"/>
      <c r="F165" s="75"/>
      <c r="G165" s="76"/>
      <c r="H165" s="77"/>
      <c r="I165" s="78"/>
      <c r="J165" s="71"/>
      <c r="K165" s="71"/>
      <c r="L165" s="71"/>
      <c r="M165" s="71"/>
      <c r="N165" s="71"/>
      <c r="O165" s="72"/>
      <c r="P165" s="73"/>
      <c r="Q165" s="74"/>
      <c r="R165" s="74"/>
      <c r="S165" s="74"/>
      <c r="T165" s="74"/>
      <c r="U165" s="74"/>
      <c r="V165" s="74"/>
      <c r="W165" s="74"/>
      <c r="X165" s="74"/>
      <c r="Y165" s="74"/>
      <c r="Z165" s="74"/>
    </row>
    <row r="166" spans="1:26" ht="15.75" customHeight="1">
      <c r="A166" s="427"/>
      <c r="B166" s="261"/>
      <c r="C166" s="279"/>
      <c r="D166" s="278"/>
      <c r="E166" s="261"/>
      <c r="F166" s="75"/>
      <c r="G166" s="76"/>
      <c r="H166" s="77"/>
      <c r="I166" s="78"/>
      <c r="J166" s="71"/>
      <c r="K166" s="71"/>
      <c r="L166" s="71"/>
      <c r="M166" s="71"/>
      <c r="N166" s="71"/>
      <c r="O166" s="72"/>
      <c r="P166" s="73"/>
      <c r="Q166" s="74"/>
      <c r="R166" s="74"/>
      <c r="S166" s="74"/>
      <c r="T166" s="74"/>
      <c r="U166" s="74"/>
      <c r="V166" s="74"/>
      <c r="W166" s="74"/>
      <c r="X166" s="74"/>
      <c r="Y166" s="74"/>
      <c r="Z166" s="74"/>
    </row>
    <row r="167" spans="1:26" ht="15.75" customHeight="1">
      <c r="A167" s="427"/>
      <c r="B167" s="261"/>
      <c r="C167" s="279"/>
      <c r="D167" s="278"/>
      <c r="E167" s="261"/>
      <c r="F167" s="75"/>
      <c r="G167" s="76"/>
      <c r="H167" s="77"/>
      <c r="I167" s="78"/>
      <c r="J167" s="71"/>
      <c r="K167" s="71"/>
      <c r="L167" s="71"/>
      <c r="M167" s="71"/>
      <c r="N167" s="71"/>
      <c r="O167" s="72"/>
      <c r="P167" s="73"/>
      <c r="Q167" s="74"/>
      <c r="R167" s="74"/>
      <c r="S167" s="74"/>
      <c r="T167" s="74"/>
      <c r="U167" s="74"/>
      <c r="V167" s="74"/>
      <c r="W167" s="74"/>
      <c r="X167" s="74"/>
      <c r="Y167" s="74"/>
      <c r="Z167" s="74"/>
    </row>
    <row r="168" spans="1:26" ht="15.75" customHeight="1">
      <c r="A168" s="427"/>
      <c r="B168" s="261"/>
      <c r="C168" s="279"/>
      <c r="D168" s="278"/>
      <c r="E168" s="261"/>
      <c r="F168" s="75"/>
      <c r="G168" s="76"/>
      <c r="H168" s="77"/>
      <c r="I168" s="78"/>
      <c r="J168" s="71"/>
      <c r="K168" s="71"/>
      <c r="L168" s="71"/>
      <c r="M168" s="71"/>
      <c r="N168" s="71"/>
      <c r="O168" s="72"/>
      <c r="P168" s="73"/>
      <c r="Q168" s="74"/>
      <c r="R168" s="74"/>
      <c r="S168" s="74"/>
      <c r="T168" s="74"/>
      <c r="U168" s="74"/>
      <c r="V168" s="74"/>
      <c r="W168" s="74"/>
      <c r="X168" s="74"/>
      <c r="Y168" s="74"/>
      <c r="Z168" s="74"/>
    </row>
    <row r="169" spans="1:26" ht="15.75" customHeight="1">
      <c r="A169" s="427"/>
      <c r="B169" s="261"/>
      <c r="C169" s="279"/>
      <c r="D169" s="278"/>
      <c r="E169" s="261"/>
      <c r="F169" s="75"/>
      <c r="G169" s="76"/>
      <c r="H169" s="77"/>
      <c r="I169" s="78"/>
      <c r="J169" s="71"/>
      <c r="K169" s="71"/>
      <c r="L169" s="71"/>
      <c r="M169" s="71"/>
      <c r="N169" s="71"/>
      <c r="O169" s="72"/>
      <c r="P169" s="73"/>
      <c r="Q169" s="74"/>
      <c r="R169" s="74"/>
      <c r="S169" s="74"/>
      <c r="T169" s="74"/>
      <c r="U169" s="74"/>
      <c r="V169" s="74"/>
      <c r="W169" s="74"/>
      <c r="X169" s="74"/>
      <c r="Y169" s="74"/>
      <c r="Z169" s="74"/>
    </row>
    <row r="170" spans="1:26" ht="15.75" customHeight="1">
      <c r="A170" s="427"/>
      <c r="B170" s="261"/>
      <c r="C170" s="279"/>
      <c r="D170" s="278"/>
      <c r="E170" s="261"/>
      <c r="F170" s="75"/>
      <c r="G170" s="76"/>
      <c r="H170" s="77"/>
      <c r="I170" s="78"/>
      <c r="J170" s="71"/>
      <c r="K170" s="71"/>
      <c r="L170" s="71"/>
      <c r="M170" s="71"/>
      <c r="N170" s="71"/>
      <c r="O170" s="72"/>
      <c r="P170" s="73"/>
      <c r="Q170" s="74"/>
      <c r="R170" s="74"/>
      <c r="S170" s="74"/>
      <c r="T170" s="74"/>
      <c r="U170" s="74"/>
      <c r="V170" s="74"/>
      <c r="W170" s="74"/>
      <c r="X170" s="74"/>
      <c r="Y170" s="74"/>
      <c r="Z170" s="74"/>
    </row>
    <row r="171" spans="1:26" ht="15.75" customHeight="1">
      <c r="A171" s="427"/>
      <c r="B171" s="261"/>
      <c r="C171" s="279"/>
      <c r="D171" s="278"/>
      <c r="E171" s="261"/>
      <c r="F171" s="75"/>
      <c r="G171" s="76"/>
      <c r="H171" s="77"/>
      <c r="I171" s="78"/>
      <c r="J171" s="71"/>
      <c r="K171" s="71"/>
      <c r="L171" s="71"/>
      <c r="M171" s="71"/>
      <c r="N171" s="71"/>
      <c r="O171" s="72"/>
      <c r="P171" s="73"/>
      <c r="Q171" s="74"/>
      <c r="R171" s="74"/>
      <c r="S171" s="74"/>
      <c r="T171" s="74"/>
      <c r="U171" s="74"/>
      <c r="V171" s="74"/>
      <c r="W171" s="74"/>
      <c r="X171" s="74"/>
      <c r="Y171" s="74"/>
      <c r="Z171" s="74"/>
    </row>
    <row r="172" spans="1:26" ht="15.75" customHeight="1">
      <c r="A172" s="427"/>
      <c r="B172" s="261"/>
      <c r="C172" s="279"/>
      <c r="D172" s="278"/>
      <c r="E172" s="261"/>
      <c r="F172" s="75"/>
      <c r="G172" s="76"/>
      <c r="H172" s="77"/>
      <c r="I172" s="78"/>
      <c r="J172" s="71"/>
      <c r="K172" s="71"/>
      <c r="L172" s="71"/>
      <c r="M172" s="71"/>
      <c r="N172" s="71"/>
      <c r="O172" s="72"/>
      <c r="P172" s="73"/>
      <c r="Q172" s="74"/>
      <c r="R172" s="74"/>
      <c r="S172" s="74"/>
      <c r="T172" s="74"/>
      <c r="U172" s="74"/>
      <c r="V172" s="74"/>
      <c r="W172" s="74"/>
      <c r="X172" s="74"/>
      <c r="Y172" s="74"/>
      <c r="Z172" s="74"/>
    </row>
    <row r="173" spans="1:26" ht="15.75" customHeight="1">
      <c r="A173" s="427"/>
      <c r="B173" s="261"/>
      <c r="C173" s="279"/>
      <c r="D173" s="278"/>
      <c r="E173" s="261"/>
      <c r="F173" s="75"/>
      <c r="G173" s="76"/>
      <c r="H173" s="77"/>
      <c r="I173" s="78"/>
      <c r="J173" s="71"/>
      <c r="K173" s="71"/>
      <c r="L173" s="71"/>
      <c r="M173" s="71"/>
      <c r="N173" s="71"/>
      <c r="O173" s="72"/>
      <c r="P173" s="73"/>
      <c r="Q173" s="74"/>
      <c r="R173" s="74"/>
      <c r="S173" s="74"/>
      <c r="T173" s="74"/>
      <c r="U173" s="74"/>
      <c r="V173" s="74"/>
      <c r="W173" s="74"/>
      <c r="X173" s="74"/>
      <c r="Y173" s="74"/>
      <c r="Z173" s="74"/>
    </row>
    <row r="174" spans="1:26" ht="15.75" customHeight="1">
      <c r="A174" s="427"/>
      <c r="B174" s="261"/>
      <c r="C174" s="279"/>
      <c r="D174" s="278"/>
      <c r="E174" s="261"/>
      <c r="F174" s="75"/>
      <c r="G174" s="76"/>
      <c r="H174" s="77"/>
      <c r="I174" s="78"/>
      <c r="J174" s="71"/>
      <c r="K174" s="71"/>
      <c r="L174" s="71"/>
      <c r="M174" s="71"/>
      <c r="N174" s="71"/>
      <c r="O174" s="72"/>
      <c r="P174" s="73"/>
      <c r="Q174" s="74"/>
      <c r="R174" s="74"/>
      <c r="S174" s="74"/>
      <c r="T174" s="74"/>
      <c r="U174" s="74"/>
      <c r="V174" s="74"/>
      <c r="W174" s="74"/>
      <c r="X174" s="74"/>
      <c r="Y174" s="74"/>
      <c r="Z174" s="74"/>
    </row>
    <row r="175" spans="1:26" ht="15.75" customHeight="1">
      <c r="A175" s="427"/>
      <c r="B175" s="261"/>
      <c r="C175" s="279"/>
      <c r="D175" s="278"/>
      <c r="E175" s="261"/>
      <c r="F175" s="75"/>
      <c r="G175" s="76"/>
      <c r="H175" s="77"/>
      <c r="I175" s="78"/>
      <c r="J175" s="71"/>
      <c r="K175" s="71"/>
      <c r="L175" s="71"/>
      <c r="M175" s="71"/>
      <c r="N175" s="71"/>
      <c r="O175" s="72"/>
      <c r="P175" s="73"/>
      <c r="Q175" s="74"/>
      <c r="R175" s="74"/>
      <c r="S175" s="74"/>
      <c r="T175" s="74"/>
      <c r="U175" s="74"/>
      <c r="V175" s="74"/>
      <c r="W175" s="74"/>
      <c r="X175" s="74"/>
      <c r="Y175" s="74"/>
      <c r="Z175" s="74"/>
    </row>
    <row r="176" spans="1:26" ht="15.75" customHeight="1">
      <c r="A176" s="427"/>
      <c r="B176" s="261"/>
      <c r="C176" s="279"/>
      <c r="D176" s="278"/>
      <c r="E176" s="261"/>
      <c r="F176" s="75"/>
      <c r="G176" s="76"/>
      <c r="H176" s="77"/>
      <c r="I176" s="78"/>
      <c r="J176" s="71"/>
      <c r="K176" s="71"/>
      <c r="L176" s="71"/>
      <c r="M176" s="71"/>
      <c r="N176" s="71"/>
      <c r="O176" s="72"/>
      <c r="P176" s="73"/>
      <c r="Q176" s="74"/>
      <c r="R176" s="74"/>
      <c r="S176" s="74"/>
      <c r="T176" s="74"/>
      <c r="U176" s="74"/>
      <c r="V176" s="74"/>
      <c r="W176" s="74"/>
      <c r="X176" s="74"/>
      <c r="Y176" s="74"/>
      <c r="Z176" s="74"/>
    </row>
    <row r="177" spans="1:26" ht="15.75" customHeight="1">
      <c r="A177" s="427"/>
      <c r="B177" s="261"/>
      <c r="C177" s="279"/>
      <c r="D177" s="278"/>
      <c r="E177" s="261"/>
      <c r="F177" s="75"/>
      <c r="G177" s="76"/>
      <c r="H177" s="77"/>
      <c r="I177" s="78"/>
      <c r="J177" s="71"/>
      <c r="K177" s="71"/>
      <c r="L177" s="71"/>
      <c r="M177" s="71"/>
      <c r="N177" s="71"/>
      <c r="O177" s="72"/>
      <c r="P177" s="73"/>
      <c r="Q177" s="74"/>
      <c r="R177" s="74"/>
      <c r="S177" s="74"/>
      <c r="T177" s="74"/>
      <c r="U177" s="74"/>
      <c r="V177" s="74"/>
      <c r="W177" s="74"/>
      <c r="X177" s="74"/>
      <c r="Y177" s="74"/>
      <c r="Z177" s="74"/>
    </row>
    <row r="178" spans="1:26" ht="15.75" customHeight="1">
      <c r="A178" s="427"/>
      <c r="B178" s="261"/>
      <c r="C178" s="279"/>
      <c r="D178" s="278"/>
      <c r="E178" s="261"/>
      <c r="F178" s="75"/>
      <c r="G178" s="76"/>
      <c r="H178" s="77"/>
      <c r="I178" s="78"/>
      <c r="J178" s="71"/>
      <c r="K178" s="71"/>
      <c r="L178" s="71"/>
      <c r="M178" s="71"/>
      <c r="N178" s="71"/>
      <c r="O178" s="72"/>
      <c r="P178" s="73"/>
      <c r="Q178" s="74"/>
      <c r="R178" s="74"/>
      <c r="S178" s="74"/>
      <c r="T178" s="74"/>
      <c r="U178" s="74"/>
      <c r="V178" s="74"/>
      <c r="W178" s="74"/>
      <c r="X178" s="74"/>
      <c r="Y178" s="74"/>
      <c r="Z178" s="74"/>
    </row>
    <row r="179" spans="1:26" ht="15.75" customHeight="1">
      <c r="A179" s="427"/>
      <c r="B179" s="261"/>
      <c r="C179" s="279"/>
      <c r="D179" s="278"/>
      <c r="E179" s="261"/>
      <c r="F179" s="75"/>
      <c r="G179" s="76"/>
      <c r="H179" s="77"/>
      <c r="I179" s="78"/>
      <c r="J179" s="71"/>
      <c r="K179" s="71"/>
      <c r="L179" s="71"/>
      <c r="M179" s="71"/>
      <c r="N179" s="71"/>
      <c r="O179" s="72"/>
      <c r="P179" s="73"/>
      <c r="Q179" s="74"/>
      <c r="R179" s="74"/>
      <c r="S179" s="74"/>
      <c r="T179" s="74"/>
      <c r="U179" s="74"/>
      <c r="V179" s="74"/>
      <c r="W179" s="74"/>
      <c r="X179" s="74"/>
      <c r="Y179" s="74"/>
      <c r="Z179" s="74"/>
    </row>
    <row r="180" spans="1:26" ht="15.75" customHeight="1">
      <c r="A180" s="427"/>
      <c r="B180" s="261"/>
      <c r="C180" s="279"/>
      <c r="D180" s="278"/>
      <c r="E180" s="261"/>
      <c r="F180" s="75"/>
      <c r="G180" s="76"/>
      <c r="H180" s="77"/>
      <c r="I180" s="78"/>
      <c r="J180" s="71"/>
      <c r="K180" s="71"/>
      <c r="L180" s="71"/>
      <c r="M180" s="71"/>
      <c r="N180" s="71"/>
      <c r="O180" s="72"/>
      <c r="P180" s="73"/>
      <c r="Q180" s="74"/>
      <c r="R180" s="74"/>
      <c r="S180" s="74"/>
      <c r="T180" s="74"/>
      <c r="U180" s="74"/>
      <c r="V180" s="74"/>
      <c r="W180" s="74"/>
      <c r="X180" s="74"/>
      <c r="Y180" s="74"/>
      <c r="Z180" s="74"/>
    </row>
    <row r="181" spans="1:26" ht="15.75" customHeight="1">
      <c r="A181" s="427"/>
      <c r="B181" s="261"/>
      <c r="C181" s="279"/>
      <c r="D181" s="278"/>
      <c r="E181" s="261"/>
      <c r="F181" s="75"/>
      <c r="G181" s="76"/>
      <c r="H181" s="77"/>
      <c r="I181" s="78"/>
      <c r="J181" s="71"/>
      <c r="K181" s="71"/>
      <c r="L181" s="71"/>
      <c r="M181" s="71"/>
      <c r="N181" s="71"/>
      <c r="O181" s="72"/>
      <c r="P181" s="73"/>
      <c r="Q181" s="74"/>
      <c r="R181" s="74"/>
      <c r="S181" s="74"/>
      <c r="T181" s="74"/>
      <c r="U181" s="74"/>
      <c r="V181" s="74"/>
      <c r="W181" s="74"/>
      <c r="X181" s="74"/>
      <c r="Y181" s="74"/>
      <c r="Z181" s="74"/>
    </row>
    <row r="182" spans="1:26" ht="15.75" customHeight="1">
      <c r="A182" s="427"/>
      <c r="B182" s="261"/>
      <c r="C182" s="279"/>
      <c r="D182" s="278"/>
      <c r="E182" s="261"/>
      <c r="F182" s="75"/>
      <c r="G182" s="76"/>
      <c r="H182" s="77"/>
      <c r="I182" s="78"/>
      <c r="J182" s="71"/>
      <c r="K182" s="71"/>
      <c r="L182" s="71"/>
      <c r="M182" s="71"/>
      <c r="N182" s="71"/>
      <c r="O182" s="72"/>
      <c r="P182" s="73"/>
      <c r="Q182" s="74"/>
      <c r="R182" s="74"/>
      <c r="S182" s="74"/>
      <c r="T182" s="74"/>
      <c r="U182" s="74"/>
      <c r="V182" s="74"/>
      <c r="W182" s="74"/>
      <c r="X182" s="74"/>
      <c r="Y182" s="74"/>
      <c r="Z182" s="74"/>
    </row>
    <row r="183" spans="1:26" ht="15.75" customHeight="1">
      <c r="A183" s="427"/>
      <c r="B183" s="261"/>
      <c r="C183" s="279"/>
      <c r="D183" s="278"/>
      <c r="E183" s="261"/>
      <c r="F183" s="75"/>
      <c r="G183" s="76"/>
      <c r="H183" s="77"/>
      <c r="I183" s="78"/>
      <c r="J183" s="71"/>
      <c r="K183" s="71"/>
      <c r="L183" s="71"/>
      <c r="M183" s="71"/>
      <c r="N183" s="71"/>
      <c r="O183" s="72"/>
      <c r="P183" s="73"/>
      <c r="Q183" s="74"/>
      <c r="R183" s="74"/>
      <c r="S183" s="74"/>
      <c r="T183" s="74"/>
      <c r="U183" s="74"/>
      <c r="V183" s="74"/>
      <c r="W183" s="74"/>
      <c r="X183" s="74"/>
      <c r="Y183" s="74"/>
      <c r="Z183" s="74"/>
    </row>
    <row r="184" spans="1:26" ht="15.75" customHeight="1">
      <c r="A184" s="427"/>
      <c r="B184" s="261"/>
      <c r="C184" s="279"/>
      <c r="D184" s="278"/>
      <c r="E184" s="261"/>
      <c r="F184" s="75"/>
      <c r="G184" s="76"/>
      <c r="H184" s="77"/>
      <c r="I184" s="78"/>
      <c r="J184" s="71"/>
      <c r="K184" s="71"/>
      <c r="L184" s="71"/>
      <c r="M184" s="71"/>
      <c r="N184" s="71"/>
      <c r="O184" s="72"/>
      <c r="P184" s="73"/>
      <c r="Q184" s="74"/>
      <c r="R184" s="74"/>
      <c r="S184" s="74"/>
      <c r="T184" s="74"/>
      <c r="U184" s="74"/>
      <c r="V184" s="74"/>
      <c r="W184" s="74"/>
      <c r="X184" s="74"/>
      <c r="Y184" s="74"/>
      <c r="Z184" s="74"/>
    </row>
    <row r="185" spans="1:26" ht="15.75" customHeight="1">
      <c r="A185" s="427"/>
      <c r="B185" s="261"/>
      <c r="C185" s="279"/>
      <c r="D185" s="278"/>
      <c r="E185" s="261"/>
      <c r="F185" s="75"/>
      <c r="G185" s="76"/>
      <c r="H185" s="77"/>
      <c r="I185" s="78"/>
      <c r="J185" s="71"/>
      <c r="K185" s="71"/>
      <c r="L185" s="71"/>
      <c r="M185" s="71"/>
      <c r="N185" s="71"/>
      <c r="O185" s="72"/>
      <c r="P185" s="73"/>
      <c r="Q185" s="74"/>
      <c r="R185" s="74"/>
      <c r="S185" s="74"/>
      <c r="T185" s="74"/>
      <c r="U185" s="74"/>
      <c r="V185" s="74"/>
      <c r="W185" s="74"/>
      <c r="X185" s="74"/>
      <c r="Y185" s="74"/>
      <c r="Z185" s="74"/>
    </row>
    <row r="186" spans="1:26" ht="15.75" customHeight="1">
      <c r="A186" s="427"/>
      <c r="B186" s="261"/>
      <c r="C186" s="279"/>
      <c r="D186" s="278"/>
      <c r="E186" s="261"/>
      <c r="F186" s="75"/>
      <c r="G186" s="76"/>
      <c r="H186" s="77"/>
      <c r="I186" s="78"/>
      <c r="J186" s="71"/>
      <c r="K186" s="71"/>
      <c r="L186" s="71"/>
      <c r="M186" s="71"/>
      <c r="N186" s="71"/>
      <c r="O186" s="72"/>
      <c r="P186" s="73"/>
      <c r="Q186" s="74"/>
      <c r="R186" s="74"/>
      <c r="S186" s="74"/>
      <c r="T186" s="74"/>
      <c r="U186" s="74"/>
      <c r="V186" s="74"/>
      <c r="W186" s="74"/>
      <c r="X186" s="74"/>
      <c r="Y186" s="74"/>
      <c r="Z186" s="74"/>
    </row>
    <row r="187" spans="1:26" ht="15.75" customHeight="1">
      <c r="A187" s="427"/>
      <c r="B187" s="261"/>
      <c r="C187" s="279"/>
      <c r="D187" s="278"/>
      <c r="E187" s="261"/>
      <c r="F187" s="75"/>
      <c r="G187" s="76"/>
      <c r="H187" s="77"/>
      <c r="I187" s="78"/>
      <c r="J187" s="71"/>
      <c r="K187" s="71"/>
      <c r="L187" s="71"/>
      <c r="M187" s="71"/>
      <c r="N187" s="71"/>
      <c r="O187" s="72"/>
      <c r="P187" s="73"/>
      <c r="Q187" s="74"/>
      <c r="R187" s="74"/>
      <c r="S187" s="74"/>
      <c r="T187" s="74"/>
      <c r="U187" s="74"/>
      <c r="V187" s="74"/>
      <c r="W187" s="74"/>
      <c r="X187" s="74"/>
      <c r="Y187" s="74"/>
      <c r="Z187" s="74"/>
    </row>
    <row r="188" spans="1:26" ht="15.75" customHeight="1">
      <c r="A188" s="427"/>
      <c r="B188" s="261"/>
      <c r="C188" s="279"/>
      <c r="D188" s="278"/>
      <c r="E188" s="261"/>
      <c r="F188" s="75"/>
      <c r="G188" s="76"/>
      <c r="H188" s="77"/>
      <c r="I188" s="78"/>
      <c r="J188" s="71"/>
      <c r="K188" s="71"/>
      <c r="L188" s="71"/>
      <c r="M188" s="71"/>
      <c r="N188" s="71"/>
      <c r="O188" s="72"/>
      <c r="P188" s="73"/>
      <c r="Q188" s="74"/>
      <c r="R188" s="74"/>
      <c r="S188" s="74"/>
      <c r="T188" s="74"/>
      <c r="U188" s="74"/>
      <c r="V188" s="74"/>
      <c r="W188" s="74"/>
      <c r="X188" s="74"/>
      <c r="Y188" s="74"/>
      <c r="Z188" s="74"/>
    </row>
    <row r="189" spans="1:26" ht="15.75" customHeight="1">
      <c r="A189" s="427"/>
      <c r="B189" s="261"/>
      <c r="C189" s="279"/>
      <c r="D189" s="278"/>
      <c r="E189" s="261"/>
      <c r="F189" s="75"/>
      <c r="G189" s="76"/>
      <c r="H189" s="77"/>
      <c r="I189" s="78"/>
      <c r="J189" s="71"/>
      <c r="K189" s="71"/>
      <c r="L189" s="71"/>
      <c r="M189" s="71"/>
      <c r="N189" s="71"/>
      <c r="O189" s="72"/>
      <c r="P189" s="73"/>
      <c r="Q189" s="74"/>
      <c r="R189" s="74"/>
      <c r="S189" s="74"/>
      <c r="T189" s="74"/>
      <c r="U189" s="74"/>
      <c r="V189" s="74"/>
      <c r="W189" s="74"/>
      <c r="X189" s="74"/>
      <c r="Y189" s="74"/>
      <c r="Z189" s="74"/>
    </row>
    <row r="190" spans="1:26" ht="15.75" customHeight="1">
      <c r="A190" s="427"/>
      <c r="B190" s="261"/>
      <c r="C190" s="279"/>
      <c r="D190" s="278"/>
      <c r="E190" s="261"/>
      <c r="F190" s="75"/>
      <c r="G190" s="76"/>
      <c r="H190" s="77"/>
      <c r="I190" s="78"/>
      <c r="J190" s="71"/>
      <c r="K190" s="71"/>
      <c r="L190" s="71"/>
      <c r="M190" s="71"/>
      <c r="N190" s="71"/>
      <c r="O190" s="72"/>
      <c r="P190" s="73"/>
      <c r="Q190" s="74"/>
      <c r="R190" s="74"/>
      <c r="S190" s="74"/>
      <c r="T190" s="74"/>
      <c r="U190" s="74"/>
      <c r="V190" s="74"/>
      <c r="W190" s="74"/>
      <c r="X190" s="74"/>
      <c r="Y190" s="74"/>
      <c r="Z190" s="74"/>
    </row>
    <row r="191" spans="1:26" ht="15.75" customHeight="1">
      <c r="A191" s="427"/>
      <c r="B191" s="261"/>
      <c r="C191" s="279"/>
      <c r="D191" s="278"/>
      <c r="E191" s="261"/>
      <c r="F191" s="75"/>
      <c r="G191" s="76"/>
      <c r="H191" s="77"/>
      <c r="I191" s="78"/>
      <c r="J191" s="71"/>
      <c r="K191" s="71"/>
      <c r="L191" s="71"/>
      <c r="M191" s="71"/>
      <c r="N191" s="71"/>
      <c r="O191" s="72"/>
      <c r="P191" s="73"/>
      <c r="Q191" s="74"/>
      <c r="R191" s="74"/>
      <c r="S191" s="74"/>
      <c r="T191" s="74"/>
      <c r="U191" s="74"/>
      <c r="V191" s="74"/>
      <c r="W191" s="74"/>
      <c r="X191" s="74"/>
      <c r="Y191" s="74"/>
      <c r="Z191" s="74"/>
    </row>
    <row r="192" spans="1:26" ht="15.75" customHeight="1">
      <c r="A192" s="427"/>
      <c r="B192" s="261"/>
      <c r="C192" s="279"/>
      <c r="D192" s="278"/>
      <c r="E192" s="261"/>
      <c r="F192" s="75"/>
      <c r="G192" s="76"/>
      <c r="H192" s="77"/>
      <c r="I192" s="78"/>
      <c r="J192" s="71"/>
      <c r="K192" s="71"/>
      <c r="L192" s="71"/>
      <c r="M192" s="71"/>
      <c r="N192" s="71"/>
      <c r="O192" s="72"/>
      <c r="P192" s="73"/>
      <c r="Q192" s="74"/>
      <c r="R192" s="74"/>
      <c r="S192" s="74"/>
      <c r="T192" s="74"/>
      <c r="U192" s="74"/>
      <c r="V192" s="74"/>
      <c r="W192" s="74"/>
      <c r="X192" s="74"/>
      <c r="Y192" s="74"/>
      <c r="Z192" s="74"/>
    </row>
    <row r="193" spans="1:26" ht="15.75" customHeight="1">
      <c r="A193" s="427"/>
      <c r="B193" s="261"/>
      <c r="C193" s="279"/>
      <c r="D193" s="278"/>
      <c r="E193" s="261"/>
      <c r="F193" s="75"/>
      <c r="G193" s="76"/>
      <c r="H193" s="77"/>
      <c r="I193" s="78"/>
      <c r="J193" s="71"/>
      <c r="K193" s="71"/>
      <c r="L193" s="71"/>
      <c r="M193" s="71"/>
      <c r="N193" s="71"/>
      <c r="O193" s="72"/>
      <c r="P193" s="73"/>
      <c r="Q193" s="74"/>
      <c r="R193" s="74"/>
      <c r="S193" s="74"/>
      <c r="T193" s="74"/>
      <c r="U193" s="74"/>
      <c r="V193" s="74"/>
      <c r="W193" s="74"/>
      <c r="X193" s="74"/>
      <c r="Y193" s="74"/>
      <c r="Z193" s="74"/>
    </row>
    <row r="194" spans="1:26" ht="15.75" customHeight="1">
      <c r="A194" s="427"/>
      <c r="B194" s="261"/>
      <c r="C194" s="279"/>
      <c r="D194" s="278"/>
      <c r="E194" s="261"/>
      <c r="F194" s="75"/>
      <c r="G194" s="76"/>
      <c r="H194" s="77"/>
      <c r="I194" s="78"/>
      <c r="J194" s="71"/>
      <c r="K194" s="71"/>
      <c r="L194" s="71"/>
      <c r="M194" s="71"/>
      <c r="N194" s="71"/>
      <c r="O194" s="72"/>
      <c r="P194" s="73"/>
      <c r="Q194" s="74"/>
      <c r="R194" s="74"/>
      <c r="S194" s="74"/>
      <c r="T194" s="74"/>
      <c r="U194" s="74"/>
      <c r="V194" s="74"/>
      <c r="W194" s="74"/>
      <c r="X194" s="74"/>
      <c r="Y194" s="74"/>
      <c r="Z194" s="74"/>
    </row>
    <row r="195" spans="1:26" ht="15.75" customHeight="1">
      <c r="A195" s="427"/>
      <c r="B195" s="261"/>
      <c r="C195" s="279"/>
      <c r="D195" s="278"/>
      <c r="E195" s="261"/>
      <c r="F195" s="75"/>
      <c r="G195" s="76"/>
      <c r="H195" s="77"/>
      <c r="I195" s="78"/>
      <c r="J195" s="71"/>
      <c r="K195" s="71"/>
      <c r="L195" s="71"/>
      <c r="M195" s="71"/>
      <c r="N195" s="71"/>
      <c r="O195" s="72"/>
      <c r="P195" s="73"/>
      <c r="Q195" s="74"/>
      <c r="R195" s="74"/>
      <c r="S195" s="74"/>
      <c r="T195" s="74"/>
      <c r="U195" s="74"/>
      <c r="V195" s="74"/>
      <c r="W195" s="74"/>
      <c r="X195" s="74"/>
      <c r="Y195" s="74"/>
      <c r="Z195" s="74"/>
    </row>
    <row r="196" spans="1:26" ht="15.75" customHeight="1">
      <c r="A196" s="427"/>
      <c r="B196" s="261"/>
      <c r="C196" s="279"/>
      <c r="D196" s="278"/>
      <c r="E196" s="261"/>
      <c r="F196" s="75"/>
      <c r="G196" s="76"/>
      <c r="H196" s="77"/>
      <c r="I196" s="78"/>
      <c r="J196" s="71"/>
      <c r="K196" s="71"/>
      <c r="L196" s="71"/>
      <c r="M196" s="71"/>
      <c r="N196" s="71"/>
      <c r="O196" s="72"/>
      <c r="P196" s="73"/>
      <c r="Q196" s="74"/>
      <c r="R196" s="74"/>
      <c r="S196" s="74"/>
      <c r="T196" s="74"/>
      <c r="U196" s="74"/>
      <c r="V196" s="74"/>
      <c r="W196" s="74"/>
      <c r="X196" s="74"/>
      <c r="Y196" s="74"/>
      <c r="Z196" s="74"/>
    </row>
    <row r="197" spans="1:26" ht="15.75" customHeight="1">
      <c r="A197" s="427"/>
      <c r="B197" s="261"/>
      <c r="C197" s="279"/>
      <c r="D197" s="278"/>
      <c r="E197" s="261"/>
      <c r="F197" s="75"/>
      <c r="G197" s="76"/>
      <c r="H197" s="77"/>
      <c r="I197" s="78"/>
      <c r="J197" s="71"/>
      <c r="K197" s="71"/>
      <c r="L197" s="71"/>
      <c r="M197" s="71"/>
      <c r="N197" s="71"/>
      <c r="O197" s="72"/>
      <c r="P197" s="73"/>
      <c r="Q197" s="74"/>
      <c r="R197" s="74"/>
      <c r="S197" s="74"/>
      <c r="T197" s="74"/>
      <c r="U197" s="74"/>
      <c r="V197" s="74"/>
      <c r="W197" s="74"/>
      <c r="X197" s="74"/>
      <c r="Y197" s="74"/>
      <c r="Z197" s="74"/>
    </row>
    <row r="198" spans="1:26" ht="15.75" customHeight="1">
      <c r="A198" s="427"/>
      <c r="B198" s="261"/>
      <c r="C198" s="279"/>
      <c r="D198" s="278"/>
      <c r="E198" s="261"/>
      <c r="F198" s="75"/>
      <c r="G198" s="76"/>
      <c r="H198" s="77"/>
      <c r="I198" s="78"/>
      <c r="J198" s="71"/>
      <c r="K198" s="71"/>
      <c r="L198" s="71"/>
      <c r="M198" s="71"/>
      <c r="N198" s="71"/>
      <c r="O198" s="72"/>
      <c r="P198" s="73"/>
      <c r="Q198" s="74"/>
      <c r="R198" s="74"/>
      <c r="S198" s="74"/>
      <c r="T198" s="74"/>
      <c r="U198" s="74"/>
      <c r="V198" s="74"/>
      <c r="W198" s="74"/>
      <c r="X198" s="74"/>
      <c r="Y198" s="74"/>
      <c r="Z198" s="74"/>
    </row>
    <row r="199" spans="1:26" ht="15.75" customHeight="1">
      <c r="A199" s="427"/>
      <c r="B199" s="261"/>
      <c r="C199" s="279"/>
      <c r="D199" s="278"/>
      <c r="E199" s="261"/>
      <c r="F199" s="75"/>
      <c r="G199" s="76"/>
      <c r="H199" s="77"/>
      <c r="I199" s="78"/>
      <c r="J199" s="71"/>
      <c r="K199" s="71"/>
      <c r="L199" s="71"/>
      <c r="M199" s="71"/>
      <c r="N199" s="71"/>
      <c r="O199" s="72"/>
      <c r="P199" s="73"/>
      <c r="Q199" s="74"/>
      <c r="R199" s="74"/>
      <c r="S199" s="74"/>
      <c r="T199" s="74"/>
      <c r="U199" s="74"/>
      <c r="V199" s="74"/>
      <c r="W199" s="74"/>
      <c r="X199" s="74"/>
      <c r="Y199" s="74"/>
      <c r="Z199" s="74"/>
    </row>
    <row r="200" spans="1:26" ht="15.75" customHeight="1">
      <c r="A200" s="427"/>
      <c r="B200" s="261"/>
      <c r="C200" s="279"/>
      <c r="D200" s="278"/>
      <c r="E200" s="261"/>
      <c r="F200" s="75"/>
      <c r="G200" s="76"/>
      <c r="H200" s="77"/>
      <c r="I200" s="78"/>
      <c r="J200" s="71"/>
      <c r="K200" s="71"/>
      <c r="L200" s="71"/>
      <c r="M200" s="71"/>
      <c r="N200" s="71"/>
      <c r="O200" s="72"/>
      <c r="P200" s="73"/>
      <c r="Q200" s="74"/>
      <c r="R200" s="74"/>
      <c r="S200" s="74"/>
      <c r="T200" s="74"/>
      <c r="U200" s="74"/>
      <c r="V200" s="74"/>
      <c r="W200" s="74"/>
      <c r="X200" s="74"/>
      <c r="Y200" s="74"/>
      <c r="Z200" s="74"/>
    </row>
    <row r="201" spans="1:26" ht="15.75" customHeight="1">
      <c r="A201" s="427"/>
      <c r="B201" s="261"/>
      <c r="C201" s="279"/>
      <c r="D201" s="278"/>
      <c r="E201" s="261"/>
      <c r="F201" s="75"/>
      <c r="G201" s="76"/>
      <c r="H201" s="77"/>
      <c r="I201" s="78"/>
      <c r="J201" s="71"/>
      <c r="K201" s="71"/>
      <c r="L201" s="71"/>
      <c r="M201" s="71"/>
      <c r="N201" s="71"/>
      <c r="O201" s="72"/>
      <c r="P201" s="73"/>
      <c r="Q201" s="74"/>
      <c r="R201" s="74"/>
      <c r="S201" s="74"/>
      <c r="T201" s="74"/>
      <c r="U201" s="74"/>
      <c r="V201" s="74"/>
      <c r="W201" s="74"/>
      <c r="X201" s="74"/>
      <c r="Y201" s="74"/>
      <c r="Z201" s="74"/>
    </row>
    <row r="202" spans="1:26" ht="15.75" customHeight="1">
      <c r="A202" s="427"/>
      <c r="B202" s="261"/>
      <c r="C202" s="279"/>
      <c r="D202" s="278"/>
      <c r="E202" s="261"/>
      <c r="F202" s="75"/>
      <c r="G202" s="76"/>
      <c r="H202" s="77"/>
      <c r="I202" s="78"/>
      <c r="J202" s="71"/>
      <c r="K202" s="71"/>
      <c r="L202" s="71"/>
      <c r="M202" s="71"/>
      <c r="N202" s="71"/>
      <c r="O202" s="72"/>
      <c r="P202" s="73"/>
      <c r="Q202" s="74"/>
      <c r="R202" s="74"/>
      <c r="S202" s="74"/>
      <c r="T202" s="74"/>
      <c r="U202" s="74"/>
      <c r="V202" s="74"/>
      <c r="W202" s="74"/>
      <c r="X202" s="74"/>
      <c r="Y202" s="74"/>
      <c r="Z202" s="74"/>
    </row>
    <row r="203" spans="1:26" ht="15.75" customHeight="1">
      <c r="A203" s="427"/>
      <c r="B203" s="261"/>
      <c r="C203" s="279"/>
      <c r="D203" s="278"/>
      <c r="E203" s="261"/>
      <c r="F203" s="75"/>
      <c r="G203" s="76"/>
      <c r="H203" s="77"/>
      <c r="I203" s="78"/>
      <c r="J203" s="71"/>
      <c r="K203" s="71"/>
      <c r="L203" s="71"/>
      <c r="M203" s="71"/>
      <c r="N203" s="71"/>
      <c r="O203" s="72"/>
      <c r="P203" s="73"/>
      <c r="Q203" s="74"/>
      <c r="R203" s="74"/>
      <c r="S203" s="74"/>
      <c r="T203" s="74"/>
      <c r="U203" s="74"/>
      <c r="V203" s="74"/>
      <c r="W203" s="74"/>
      <c r="X203" s="74"/>
      <c r="Y203" s="74"/>
      <c r="Z203" s="74"/>
    </row>
    <row r="204" spans="1:26" ht="15.75" customHeight="1">
      <c r="A204" s="427"/>
      <c r="B204" s="261"/>
      <c r="C204" s="279"/>
      <c r="D204" s="278"/>
      <c r="E204" s="261"/>
      <c r="F204" s="75"/>
      <c r="G204" s="76"/>
      <c r="H204" s="77"/>
      <c r="I204" s="78"/>
      <c r="J204" s="71"/>
      <c r="K204" s="71"/>
      <c r="L204" s="71"/>
      <c r="M204" s="71"/>
      <c r="N204" s="71"/>
      <c r="O204" s="72"/>
      <c r="P204" s="73"/>
      <c r="Q204" s="74"/>
      <c r="R204" s="74"/>
      <c r="S204" s="74"/>
      <c r="T204" s="74"/>
      <c r="U204" s="74"/>
      <c r="V204" s="74"/>
      <c r="W204" s="74"/>
      <c r="X204" s="74"/>
      <c r="Y204" s="74"/>
      <c r="Z204" s="74"/>
    </row>
    <row r="205" spans="1:26" ht="15.75" customHeight="1">
      <c r="A205" s="427"/>
      <c r="B205" s="261"/>
      <c r="C205" s="279"/>
      <c r="D205" s="278"/>
      <c r="E205" s="261"/>
      <c r="F205" s="75"/>
      <c r="G205" s="76"/>
      <c r="H205" s="77"/>
      <c r="I205" s="78"/>
      <c r="J205" s="71"/>
      <c r="K205" s="71"/>
      <c r="L205" s="71"/>
      <c r="M205" s="71"/>
      <c r="N205" s="71"/>
      <c r="O205" s="72"/>
      <c r="P205" s="73"/>
      <c r="Q205" s="74"/>
      <c r="R205" s="74"/>
      <c r="S205" s="74"/>
      <c r="T205" s="74"/>
      <c r="U205" s="74"/>
      <c r="V205" s="74"/>
      <c r="W205" s="74"/>
      <c r="X205" s="74"/>
      <c r="Y205" s="74"/>
      <c r="Z205" s="74"/>
    </row>
    <row r="206" spans="1:26" ht="15.75" customHeight="1">
      <c r="A206" s="427"/>
      <c r="B206" s="261"/>
      <c r="C206" s="279"/>
      <c r="D206" s="278"/>
      <c r="E206" s="261"/>
      <c r="F206" s="75"/>
      <c r="G206" s="76"/>
      <c r="H206" s="77"/>
      <c r="I206" s="78"/>
      <c r="J206" s="71"/>
      <c r="K206" s="71"/>
      <c r="L206" s="71"/>
      <c r="M206" s="71"/>
      <c r="N206" s="71"/>
      <c r="O206" s="72"/>
      <c r="P206" s="73"/>
      <c r="Q206" s="74"/>
      <c r="R206" s="74"/>
      <c r="S206" s="74"/>
      <c r="T206" s="74"/>
      <c r="U206" s="74"/>
      <c r="V206" s="74"/>
      <c r="W206" s="74"/>
      <c r="X206" s="74"/>
      <c r="Y206" s="74"/>
      <c r="Z206" s="74"/>
    </row>
    <row r="207" spans="1:26" ht="15.75" customHeight="1">
      <c r="A207" s="427"/>
      <c r="B207" s="261"/>
      <c r="C207" s="279"/>
      <c r="D207" s="278"/>
      <c r="E207" s="261"/>
      <c r="F207" s="75"/>
      <c r="G207" s="76"/>
      <c r="H207" s="77"/>
      <c r="I207" s="78"/>
      <c r="J207" s="71"/>
      <c r="K207" s="71"/>
      <c r="L207" s="71"/>
      <c r="M207" s="71"/>
      <c r="N207" s="71"/>
      <c r="O207" s="72"/>
      <c r="P207" s="73"/>
      <c r="Q207" s="74"/>
      <c r="R207" s="74"/>
      <c r="S207" s="74"/>
      <c r="T207" s="74"/>
      <c r="U207" s="74"/>
      <c r="V207" s="74"/>
      <c r="W207" s="74"/>
      <c r="X207" s="74"/>
      <c r="Y207" s="74"/>
      <c r="Z207" s="74"/>
    </row>
    <row r="208" spans="1:26" ht="15.75" customHeight="1">
      <c r="A208" s="427"/>
      <c r="B208" s="261"/>
      <c r="C208" s="279"/>
      <c r="D208" s="278"/>
      <c r="E208" s="261"/>
      <c r="F208" s="75"/>
      <c r="G208" s="76"/>
      <c r="H208" s="77"/>
      <c r="I208" s="78"/>
      <c r="J208" s="71"/>
      <c r="K208" s="71"/>
      <c r="L208" s="71"/>
      <c r="M208" s="71"/>
      <c r="N208" s="71"/>
      <c r="O208" s="72"/>
      <c r="P208" s="73"/>
      <c r="Q208" s="74"/>
      <c r="R208" s="74"/>
      <c r="S208" s="74"/>
      <c r="T208" s="74"/>
      <c r="U208" s="74"/>
      <c r="V208" s="74"/>
      <c r="W208" s="74"/>
      <c r="X208" s="74"/>
      <c r="Y208" s="74"/>
      <c r="Z208" s="74"/>
    </row>
    <row r="209" spans="1:26" ht="15.75" customHeight="1">
      <c r="A209" s="427"/>
      <c r="B209" s="261"/>
      <c r="C209" s="279"/>
      <c r="D209" s="278"/>
      <c r="E209" s="261"/>
      <c r="F209" s="75"/>
      <c r="G209" s="76"/>
      <c r="H209" s="77"/>
      <c r="I209" s="78"/>
      <c r="J209" s="71"/>
      <c r="K209" s="71"/>
      <c r="L209" s="71"/>
      <c r="M209" s="71"/>
      <c r="N209" s="71"/>
      <c r="O209" s="72"/>
      <c r="P209" s="73"/>
      <c r="Q209" s="74"/>
      <c r="R209" s="74"/>
      <c r="S209" s="74"/>
      <c r="T209" s="74"/>
      <c r="U209" s="74"/>
      <c r="V209" s="74"/>
      <c r="W209" s="74"/>
      <c r="X209" s="74"/>
      <c r="Y209" s="74"/>
      <c r="Z209" s="74"/>
    </row>
    <row r="210" spans="1:26" ht="15.75" customHeight="1">
      <c r="A210" s="427"/>
      <c r="B210" s="261"/>
      <c r="C210" s="279"/>
      <c r="D210" s="278"/>
      <c r="E210" s="261"/>
      <c r="F210" s="75"/>
      <c r="G210" s="76"/>
      <c r="H210" s="77"/>
      <c r="I210" s="78"/>
      <c r="J210" s="71"/>
      <c r="K210" s="71"/>
      <c r="L210" s="71"/>
      <c r="M210" s="71"/>
      <c r="N210" s="71"/>
      <c r="O210" s="72"/>
      <c r="P210" s="73"/>
      <c r="Q210" s="74"/>
      <c r="R210" s="74"/>
      <c r="S210" s="74"/>
      <c r="T210" s="74"/>
      <c r="U210" s="74"/>
      <c r="V210" s="74"/>
      <c r="W210" s="74"/>
      <c r="X210" s="74"/>
      <c r="Y210" s="74"/>
      <c r="Z210" s="74"/>
    </row>
    <row r="211" spans="1:26" ht="15.75" customHeight="1">
      <c r="A211" s="427"/>
      <c r="B211" s="261"/>
      <c r="C211" s="279"/>
      <c r="D211" s="278"/>
      <c r="E211" s="261"/>
      <c r="F211" s="75"/>
      <c r="G211" s="76"/>
      <c r="H211" s="77"/>
      <c r="I211" s="78"/>
      <c r="J211" s="71"/>
      <c r="K211" s="71"/>
      <c r="L211" s="71"/>
      <c r="M211" s="71"/>
      <c r="N211" s="71"/>
      <c r="O211" s="72"/>
      <c r="P211" s="73"/>
      <c r="Q211" s="74"/>
      <c r="R211" s="74"/>
      <c r="S211" s="74"/>
      <c r="T211" s="74"/>
      <c r="U211" s="74"/>
      <c r="V211" s="74"/>
      <c r="W211" s="74"/>
      <c r="X211" s="74"/>
      <c r="Y211" s="74"/>
      <c r="Z211" s="74"/>
    </row>
    <row r="212" spans="1:26" ht="15.75" customHeight="1">
      <c r="A212" s="427"/>
      <c r="B212" s="261"/>
      <c r="C212" s="279"/>
      <c r="D212" s="278"/>
      <c r="E212" s="261"/>
      <c r="F212" s="75"/>
      <c r="G212" s="76"/>
      <c r="H212" s="77"/>
      <c r="I212" s="78"/>
      <c r="J212" s="71"/>
      <c r="K212" s="71"/>
      <c r="L212" s="71"/>
      <c r="M212" s="71"/>
      <c r="N212" s="71"/>
      <c r="O212" s="72"/>
      <c r="P212" s="73"/>
      <c r="Q212" s="74"/>
      <c r="R212" s="74"/>
      <c r="S212" s="74"/>
      <c r="T212" s="74"/>
      <c r="U212" s="74"/>
      <c r="V212" s="74"/>
      <c r="W212" s="74"/>
      <c r="X212" s="74"/>
      <c r="Y212" s="74"/>
      <c r="Z212" s="74"/>
    </row>
    <row r="213" spans="1:26" ht="15.75" customHeight="1">
      <c r="A213" s="427"/>
      <c r="B213" s="261"/>
      <c r="C213" s="279"/>
      <c r="D213" s="278"/>
      <c r="E213" s="261"/>
      <c r="F213" s="75"/>
      <c r="G213" s="76"/>
      <c r="H213" s="77"/>
      <c r="I213" s="78"/>
      <c r="J213" s="71"/>
      <c r="K213" s="71"/>
      <c r="L213" s="71"/>
      <c r="M213" s="71"/>
      <c r="N213" s="71"/>
      <c r="O213" s="72"/>
      <c r="P213" s="73"/>
      <c r="Q213" s="74"/>
      <c r="R213" s="74"/>
      <c r="S213" s="74"/>
      <c r="T213" s="74"/>
      <c r="U213" s="74"/>
      <c r="V213" s="74"/>
      <c r="W213" s="74"/>
      <c r="X213" s="74"/>
      <c r="Y213" s="74"/>
      <c r="Z213" s="74"/>
    </row>
    <row r="214" spans="1:26" ht="15.75" customHeight="1">
      <c r="A214" s="427"/>
      <c r="B214" s="261"/>
      <c r="C214" s="279"/>
      <c r="D214" s="278"/>
      <c r="E214" s="261"/>
      <c r="F214" s="75"/>
      <c r="G214" s="76"/>
      <c r="H214" s="77"/>
      <c r="I214" s="78"/>
      <c r="J214" s="71"/>
      <c r="K214" s="71"/>
      <c r="L214" s="71"/>
      <c r="M214" s="71"/>
      <c r="N214" s="71"/>
      <c r="O214" s="72"/>
      <c r="P214" s="73"/>
      <c r="Q214" s="74"/>
      <c r="R214" s="74"/>
      <c r="S214" s="74"/>
      <c r="T214" s="74"/>
      <c r="U214" s="74"/>
      <c r="V214" s="74"/>
      <c r="W214" s="74"/>
      <c r="X214" s="74"/>
      <c r="Y214" s="74"/>
      <c r="Z214" s="74"/>
    </row>
    <row r="215" spans="1:26" ht="15.75" customHeight="1">
      <c r="A215" s="427"/>
      <c r="B215" s="261"/>
      <c r="C215" s="279"/>
      <c r="D215" s="278"/>
      <c r="E215" s="261"/>
      <c r="F215" s="75"/>
      <c r="G215" s="76"/>
      <c r="H215" s="77"/>
      <c r="I215" s="78"/>
      <c r="J215" s="71"/>
      <c r="K215" s="71"/>
      <c r="L215" s="71"/>
      <c r="M215" s="71"/>
      <c r="N215" s="71"/>
      <c r="O215" s="72"/>
      <c r="P215" s="73"/>
      <c r="Q215" s="74"/>
      <c r="R215" s="74"/>
      <c r="S215" s="74"/>
      <c r="T215" s="74"/>
      <c r="U215" s="74"/>
      <c r="V215" s="74"/>
      <c r="W215" s="74"/>
      <c r="X215" s="74"/>
      <c r="Y215" s="74"/>
      <c r="Z215" s="74"/>
    </row>
    <row r="216" spans="1:26" ht="15.75" customHeight="1">
      <c r="A216" s="427"/>
      <c r="B216" s="261"/>
      <c r="C216" s="279"/>
      <c r="D216" s="278"/>
      <c r="E216" s="261"/>
      <c r="F216" s="75"/>
      <c r="G216" s="76"/>
      <c r="H216" s="77"/>
      <c r="I216" s="78"/>
      <c r="J216" s="71"/>
      <c r="K216" s="71"/>
      <c r="L216" s="71"/>
      <c r="M216" s="71"/>
      <c r="N216" s="71"/>
      <c r="O216" s="72"/>
      <c r="P216" s="73"/>
      <c r="Q216" s="74"/>
      <c r="R216" s="74"/>
      <c r="S216" s="74"/>
      <c r="T216" s="74"/>
      <c r="U216" s="74"/>
      <c r="V216" s="74"/>
      <c r="W216" s="74"/>
      <c r="X216" s="74"/>
      <c r="Y216" s="74"/>
      <c r="Z216" s="74"/>
    </row>
    <row r="217" spans="1:26" ht="15.75" customHeight="1">
      <c r="A217" s="427"/>
      <c r="B217" s="261"/>
      <c r="C217" s="279"/>
      <c r="D217" s="278"/>
      <c r="E217" s="261"/>
      <c r="F217" s="75"/>
      <c r="G217" s="76"/>
      <c r="H217" s="77"/>
      <c r="I217" s="78"/>
      <c r="J217" s="71"/>
      <c r="K217" s="71"/>
      <c r="L217" s="71"/>
      <c r="M217" s="71"/>
      <c r="N217" s="71"/>
      <c r="O217" s="72"/>
      <c r="P217" s="73"/>
      <c r="Q217" s="74"/>
      <c r="R217" s="74"/>
      <c r="S217" s="74"/>
      <c r="T217" s="74"/>
      <c r="U217" s="74"/>
      <c r="V217" s="74"/>
      <c r="W217" s="74"/>
      <c r="X217" s="74"/>
      <c r="Y217" s="74"/>
      <c r="Z217" s="74"/>
    </row>
    <row r="218" spans="1:26" ht="15.75" customHeight="1">
      <c r="A218" s="427"/>
      <c r="B218" s="261"/>
      <c r="C218" s="279"/>
      <c r="D218" s="278"/>
      <c r="E218" s="261"/>
      <c r="F218" s="75"/>
      <c r="G218" s="76"/>
      <c r="H218" s="77"/>
      <c r="I218" s="78"/>
      <c r="J218" s="71"/>
      <c r="K218" s="71"/>
      <c r="L218" s="71"/>
      <c r="M218" s="71"/>
      <c r="N218" s="71"/>
      <c r="O218" s="72"/>
      <c r="P218" s="73"/>
      <c r="Q218" s="74"/>
      <c r="R218" s="74"/>
      <c r="S218" s="74"/>
      <c r="T218" s="74"/>
      <c r="U218" s="74"/>
      <c r="V218" s="74"/>
      <c r="W218" s="74"/>
      <c r="X218" s="74"/>
      <c r="Y218" s="74"/>
      <c r="Z218" s="74"/>
    </row>
    <row r="219" spans="1:26" ht="15.75" customHeight="1">
      <c r="A219" s="427"/>
      <c r="B219" s="261"/>
      <c r="C219" s="279"/>
      <c r="D219" s="278"/>
      <c r="E219" s="261"/>
      <c r="F219" s="75"/>
      <c r="G219" s="76"/>
      <c r="H219" s="77"/>
      <c r="I219" s="78"/>
      <c r="J219" s="71"/>
      <c r="K219" s="71"/>
      <c r="L219" s="71"/>
      <c r="M219" s="71"/>
      <c r="N219" s="71"/>
      <c r="O219" s="72"/>
      <c r="P219" s="73"/>
      <c r="Q219" s="74"/>
      <c r="R219" s="74"/>
      <c r="S219" s="74"/>
      <c r="T219" s="74"/>
      <c r="U219" s="74"/>
      <c r="V219" s="74"/>
      <c r="W219" s="74"/>
      <c r="X219" s="74"/>
      <c r="Y219" s="74"/>
      <c r="Z219" s="74"/>
    </row>
    <row r="220" spans="1:26" ht="15.75" customHeight="1">
      <c r="A220" s="427"/>
      <c r="B220" s="261"/>
      <c r="C220" s="279"/>
      <c r="D220" s="278"/>
      <c r="E220" s="261"/>
      <c r="F220" s="75"/>
      <c r="G220" s="76"/>
      <c r="H220" s="77"/>
      <c r="I220" s="78"/>
      <c r="J220" s="71"/>
      <c r="K220" s="71"/>
      <c r="L220" s="71"/>
      <c r="M220" s="71"/>
      <c r="N220" s="71"/>
      <c r="O220" s="72"/>
      <c r="P220" s="73"/>
      <c r="Q220" s="74"/>
      <c r="R220" s="74"/>
      <c r="S220" s="74"/>
      <c r="T220" s="74"/>
      <c r="U220" s="74"/>
      <c r="V220" s="74"/>
      <c r="W220" s="74"/>
      <c r="X220" s="74"/>
      <c r="Y220" s="74"/>
      <c r="Z220" s="74"/>
    </row>
    <row r="221" spans="1:26" ht="15.75" customHeight="1">
      <c r="A221" s="427"/>
      <c r="B221" s="261"/>
      <c r="C221" s="279"/>
      <c r="D221" s="278"/>
      <c r="E221" s="261"/>
      <c r="F221" s="75"/>
      <c r="G221" s="76"/>
      <c r="H221" s="77"/>
      <c r="I221" s="78"/>
      <c r="J221" s="71"/>
      <c r="K221" s="71"/>
      <c r="L221" s="71"/>
      <c r="M221" s="71"/>
      <c r="N221" s="71"/>
      <c r="O221" s="72"/>
      <c r="P221" s="73"/>
      <c r="Q221" s="74"/>
      <c r="R221" s="74"/>
      <c r="S221" s="74"/>
      <c r="T221" s="74"/>
      <c r="U221" s="74"/>
      <c r="V221" s="74"/>
      <c r="W221" s="74"/>
      <c r="X221" s="74"/>
      <c r="Y221" s="74"/>
      <c r="Z221" s="74"/>
    </row>
    <row r="222" spans="1:26" ht="15.75" customHeight="1">
      <c r="A222" s="427"/>
      <c r="B222" s="261"/>
      <c r="C222" s="279"/>
      <c r="D222" s="278"/>
      <c r="E222" s="261"/>
      <c r="F222" s="75"/>
      <c r="G222" s="76"/>
      <c r="H222" s="77"/>
      <c r="I222" s="78"/>
      <c r="J222" s="71"/>
      <c r="K222" s="71"/>
      <c r="L222" s="71"/>
      <c r="M222" s="71"/>
      <c r="N222" s="71"/>
      <c r="O222" s="72"/>
      <c r="P222" s="73"/>
      <c r="Q222" s="74"/>
      <c r="R222" s="74"/>
      <c r="S222" s="74"/>
      <c r="T222" s="74"/>
      <c r="U222" s="74"/>
      <c r="V222" s="74"/>
      <c r="W222" s="74"/>
      <c r="X222" s="74"/>
      <c r="Y222" s="74"/>
      <c r="Z222" s="74"/>
    </row>
    <row r="223" spans="1:26" ht="15.75" customHeight="1">
      <c r="A223" s="427"/>
      <c r="B223" s="261"/>
      <c r="C223" s="279"/>
      <c r="D223" s="278"/>
      <c r="E223" s="261"/>
      <c r="F223" s="75"/>
      <c r="G223" s="76"/>
      <c r="H223" s="77"/>
      <c r="I223" s="78"/>
      <c r="J223" s="71"/>
      <c r="K223" s="71"/>
      <c r="L223" s="71"/>
      <c r="M223" s="71"/>
      <c r="N223" s="71"/>
      <c r="O223" s="72"/>
      <c r="P223" s="73"/>
      <c r="Q223" s="74"/>
      <c r="R223" s="74"/>
      <c r="S223" s="74"/>
      <c r="T223" s="74"/>
      <c r="U223" s="74"/>
      <c r="V223" s="74"/>
      <c r="W223" s="74"/>
      <c r="X223" s="74"/>
      <c r="Y223" s="74"/>
      <c r="Z223" s="74"/>
    </row>
    <row r="224" spans="1:26" ht="15.75" customHeight="1">
      <c r="A224" s="427"/>
      <c r="B224" s="261"/>
      <c r="C224" s="279"/>
      <c r="D224" s="278"/>
      <c r="E224" s="261"/>
      <c r="F224" s="75"/>
      <c r="G224" s="76"/>
      <c r="H224" s="77"/>
      <c r="I224" s="78"/>
      <c r="J224" s="71"/>
      <c r="K224" s="71"/>
      <c r="L224" s="71"/>
      <c r="M224" s="71"/>
      <c r="N224" s="71"/>
      <c r="O224" s="72"/>
      <c r="P224" s="73"/>
      <c r="Q224" s="74"/>
      <c r="R224" s="74"/>
      <c r="S224" s="74"/>
      <c r="T224" s="74"/>
      <c r="U224" s="74"/>
      <c r="V224" s="74"/>
      <c r="W224" s="74"/>
      <c r="X224" s="74"/>
      <c r="Y224" s="74"/>
      <c r="Z224" s="74"/>
    </row>
    <row r="225" spans="1:26" ht="15.75" customHeight="1">
      <c r="A225" s="427"/>
      <c r="B225" s="261"/>
      <c r="C225" s="279"/>
      <c r="D225" s="278"/>
      <c r="E225" s="261"/>
      <c r="F225" s="75"/>
      <c r="G225" s="76"/>
      <c r="H225" s="77"/>
      <c r="I225" s="78"/>
      <c r="J225" s="71"/>
      <c r="K225" s="71"/>
      <c r="L225" s="71"/>
      <c r="M225" s="71"/>
      <c r="N225" s="71"/>
      <c r="O225" s="72"/>
      <c r="P225" s="73"/>
      <c r="Q225" s="74"/>
      <c r="R225" s="74"/>
      <c r="S225" s="74"/>
      <c r="T225" s="74"/>
      <c r="U225" s="74"/>
      <c r="V225" s="74"/>
      <c r="W225" s="74"/>
      <c r="X225" s="74"/>
      <c r="Y225" s="74"/>
      <c r="Z225" s="74"/>
    </row>
    <row r="226" spans="1:26" ht="15.75" customHeight="1">
      <c r="A226" s="427"/>
      <c r="B226" s="261"/>
      <c r="C226" s="279"/>
      <c r="D226" s="278"/>
      <c r="E226" s="261"/>
      <c r="F226" s="75"/>
      <c r="G226" s="76"/>
      <c r="H226" s="77"/>
      <c r="I226" s="78"/>
      <c r="J226" s="71"/>
      <c r="K226" s="71"/>
      <c r="L226" s="71"/>
      <c r="M226" s="71"/>
      <c r="N226" s="71"/>
      <c r="O226" s="72"/>
      <c r="P226" s="73"/>
      <c r="Q226" s="74"/>
      <c r="R226" s="74"/>
      <c r="S226" s="74"/>
      <c r="T226" s="74"/>
      <c r="U226" s="74"/>
      <c r="V226" s="74"/>
      <c r="W226" s="74"/>
      <c r="X226" s="74"/>
      <c r="Y226" s="74"/>
      <c r="Z226" s="74"/>
    </row>
    <row r="227" spans="1:26" ht="15.75" customHeight="1">
      <c r="A227" s="427"/>
      <c r="B227" s="261"/>
      <c r="C227" s="279"/>
      <c r="D227" s="278"/>
      <c r="E227" s="261"/>
      <c r="F227" s="75"/>
      <c r="G227" s="76"/>
      <c r="H227" s="77"/>
      <c r="I227" s="78"/>
      <c r="J227" s="71"/>
      <c r="K227" s="71"/>
      <c r="L227" s="71"/>
      <c r="M227" s="71"/>
      <c r="N227" s="71"/>
      <c r="O227" s="72"/>
      <c r="P227" s="73"/>
      <c r="Q227" s="74"/>
      <c r="R227" s="74"/>
      <c r="S227" s="74"/>
      <c r="T227" s="74"/>
      <c r="U227" s="74"/>
      <c r="V227" s="74"/>
      <c r="W227" s="74"/>
      <c r="X227" s="74"/>
      <c r="Y227" s="74"/>
      <c r="Z227" s="74"/>
    </row>
    <row r="228" spans="1:26" ht="15.75" customHeight="1">
      <c r="A228" s="427"/>
      <c r="B228" s="261"/>
      <c r="C228" s="279"/>
      <c r="D228" s="278"/>
      <c r="E228" s="261"/>
      <c r="F228" s="75"/>
      <c r="G228" s="76"/>
      <c r="H228" s="77"/>
      <c r="I228" s="78"/>
      <c r="J228" s="71"/>
      <c r="K228" s="71"/>
      <c r="L228" s="71"/>
      <c r="M228" s="71"/>
      <c r="N228" s="71"/>
      <c r="O228" s="72"/>
      <c r="P228" s="73"/>
      <c r="Q228" s="74"/>
      <c r="R228" s="74"/>
      <c r="S228" s="74"/>
      <c r="T228" s="74"/>
      <c r="U228" s="74"/>
      <c r="V228" s="74"/>
      <c r="W228" s="74"/>
      <c r="X228" s="74"/>
      <c r="Y228" s="74"/>
      <c r="Z228" s="74"/>
    </row>
    <row r="229" spans="1:26" ht="15.75" customHeight="1">
      <c r="A229" s="427"/>
      <c r="B229" s="261"/>
      <c r="C229" s="279"/>
      <c r="D229" s="278"/>
      <c r="E229" s="261"/>
      <c r="F229" s="75"/>
      <c r="G229" s="76"/>
      <c r="H229" s="77"/>
      <c r="I229" s="78"/>
      <c r="J229" s="71"/>
      <c r="K229" s="71"/>
      <c r="L229" s="71"/>
      <c r="M229" s="71"/>
      <c r="N229" s="71"/>
      <c r="O229" s="72"/>
      <c r="P229" s="73"/>
      <c r="Q229" s="74"/>
      <c r="R229" s="74"/>
      <c r="S229" s="74"/>
      <c r="T229" s="74"/>
      <c r="U229" s="74"/>
      <c r="V229" s="74"/>
      <c r="W229" s="74"/>
      <c r="X229" s="74"/>
      <c r="Y229" s="74"/>
      <c r="Z229" s="74"/>
    </row>
    <row r="230" spans="1:26" ht="15.75" customHeight="1">
      <c r="A230" s="427"/>
      <c r="B230" s="261"/>
      <c r="C230" s="279"/>
      <c r="D230" s="278"/>
      <c r="E230" s="261"/>
      <c r="F230" s="75"/>
      <c r="G230" s="76"/>
      <c r="H230" s="77"/>
      <c r="I230" s="78"/>
      <c r="J230" s="71"/>
      <c r="K230" s="71"/>
      <c r="L230" s="71"/>
      <c r="M230" s="71"/>
      <c r="N230" s="71"/>
      <c r="O230" s="72"/>
      <c r="P230" s="73"/>
      <c r="Q230" s="74"/>
      <c r="R230" s="74"/>
      <c r="S230" s="74"/>
      <c r="T230" s="74"/>
      <c r="U230" s="74"/>
      <c r="V230" s="74"/>
      <c r="W230" s="74"/>
      <c r="X230" s="74"/>
      <c r="Y230" s="74"/>
      <c r="Z230" s="74"/>
    </row>
    <row r="231" spans="1:26" ht="15.75" customHeight="1">
      <c r="A231" s="427"/>
      <c r="B231" s="261"/>
      <c r="C231" s="279"/>
      <c r="D231" s="278"/>
      <c r="E231" s="261"/>
      <c r="F231" s="75"/>
      <c r="G231" s="76"/>
      <c r="H231" s="77"/>
      <c r="I231" s="78"/>
      <c r="J231" s="71"/>
      <c r="K231" s="71"/>
      <c r="L231" s="71"/>
      <c r="M231" s="71"/>
      <c r="N231" s="71"/>
      <c r="O231" s="72"/>
      <c r="P231" s="73"/>
      <c r="Q231" s="74"/>
      <c r="R231" s="74"/>
      <c r="S231" s="74"/>
      <c r="T231" s="74"/>
      <c r="U231" s="74"/>
      <c r="V231" s="74"/>
      <c r="W231" s="74"/>
      <c r="X231" s="74"/>
      <c r="Y231" s="74"/>
      <c r="Z231" s="74"/>
    </row>
    <row r="232" spans="1:26" ht="15.75" customHeight="1">
      <c r="A232" s="427"/>
      <c r="B232" s="261"/>
      <c r="C232" s="279"/>
      <c r="D232" s="278"/>
      <c r="E232" s="261"/>
      <c r="F232" s="75"/>
      <c r="G232" s="76"/>
      <c r="H232" s="77"/>
      <c r="I232" s="78"/>
      <c r="J232" s="71"/>
      <c r="K232" s="71"/>
      <c r="L232" s="71"/>
      <c r="M232" s="71"/>
      <c r="N232" s="71"/>
      <c r="O232" s="72"/>
      <c r="P232" s="73"/>
      <c r="Q232" s="74"/>
      <c r="R232" s="74"/>
      <c r="S232" s="74"/>
      <c r="T232" s="74"/>
      <c r="U232" s="74"/>
      <c r="V232" s="74"/>
      <c r="W232" s="74"/>
      <c r="X232" s="74"/>
      <c r="Y232" s="74"/>
      <c r="Z232" s="74"/>
    </row>
    <row r="233" spans="1:26" ht="15.75" customHeight="1">
      <c r="A233" s="427"/>
      <c r="B233" s="261"/>
      <c r="C233" s="279"/>
      <c r="D233" s="278"/>
      <c r="E233" s="261"/>
      <c r="F233" s="75"/>
      <c r="G233" s="76"/>
      <c r="H233" s="77"/>
      <c r="I233" s="78"/>
      <c r="J233" s="71"/>
      <c r="K233" s="71"/>
      <c r="L233" s="71"/>
      <c r="M233" s="71"/>
      <c r="N233" s="71"/>
      <c r="O233" s="72"/>
      <c r="P233" s="73"/>
      <c r="Q233" s="74"/>
      <c r="R233" s="74"/>
      <c r="S233" s="74"/>
      <c r="T233" s="74"/>
      <c r="U233" s="74"/>
      <c r="V233" s="74"/>
      <c r="W233" s="74"/>
      <c r="X233" s="74"/>
      <c r="Y233" s="74"/>
      <c r="Z233" s="74"/>
    </row>
    <row r="234" spans="1:26" ht="15.75" customHeight="1">
      <c r="A234" s="427"/>
      <c r="B234" s="261"/>
      <c r="C234" s="279"/>
      <c r="D234" s="278"/>
      <c r="E234" s="261"/>
      <c r="F234" s="75"/>
      <c r="G234" s="76"/>
      <c r="H234" s="77"/>
      <c r="I234" s="78"/>
      <c r="J234" s="71"/>
      <c r="K234" s="71"/>
      <c r="L234" s="71"/>
      <c r="M234" s="71"/>
      <c r="N234" s="71"/>
      <c r="O234" s="72"/>
      <c r="P234" s="73"/>
      <c r="Q234" s="74"/>
      <c r="R234" s="74"/>
      <c r="S234" s="74"/>
      <c r="T234" s="74"/>
      <c r="U234" s="74"/>
      <c r="V234" s="74"/>
      <c r="W234" s="74"/>
      <c r="X234" s="74"/>
      <c r="Y234" s="74"/>
      <c r="Z234" s="74"/>
    </row>
    <row r="235" spans="1:26" ht="15.75" customHeight="1">
      <c r="A235" s="427"/>
      <c r="B235" s="261"/>
      <c r="C235" s="279"/>
      <c r="D235" s="278"/>
      <c r="E235" s="261"/>
      <c r="F235" s="75"/>
      <c r="G235" s="76"/>
      <c r="H235" s="77"/>
      <c r="I235" s="78"/>
      <c r="J235" s="71"/>
      <c r="K235" s="71"/>
      <c r="L235" s="71"/>
      <c r="M235" s="71"/>
      <c r="N235" s="71"/>
      <c r="O235" s="72"/>
      <c r="P235" s="73"/>
      <c r="Q235" s="74"/>
      <c r="R235" s="74"/>
      <c r="S235" s="74"/>
      <c r="T235" s="74"/>
      <c r="U235" s="74"/>
      <c r="V235" s="74"/>
      <c r="W235" s="74"/>
      <c r="X235" s="74"/>
      <c r="Y235" s="74"/>
      <c r="Z235" s="74"/>
    </row>
    <row r="236" spans="1:26" ht="15.75" customHeight="1">
      <c r="A236" s="427"/>
      <c r="B236" s="261"/>
      <c r="C236" s="279"/>
      <c r="D236" s="278"/>
      <c r="E236" s="261"/>
      <c r="F236" s="75"/>
      <c r="G236" s="76"/>
      <c r="H236" s="77"/>
      <c r="I236" s="78"/>
      <c r="J236" s="71"/>
      <c r="K236" s="71"/>
      <c r="L236" s="71"/>
      <c r="M236" s="71"/>
      <c r="N236" s="71"/>
      <c r="O236" s="72"/>
      <c r="P236" s="73"/>
      <c r="Q236" s="74"/>
      <c r="R236" s="74"/>
      <c r="S236" s="74"/>
      <c r="T236" s="74"/>
      <c r="U236" s="74"/>
      <c r="V236" s="74"/>
      <c r="W236" s="74"/>
      <c r="X236" s="74"/>
      <c r="Y236" s="74"/>
      <c r="Z236" s="74"/>
    </row>
    <row r="237" spans="1:26" ht="15.75" customHeight="1">
      <c r="A237" s="427"/>
      <c r="B237" s="261"/>
      <c r="C237" s="279"/>
      <c r="D237" s="278"/>
      <c r="E237" s="261"/>
      <c r="F237" s="75"/>
      <c r="G237" s="76"/>
      <c r="H237" s="77"/>
      <c r="I237" s="78"/>
      <c r="J237" s="71"/>
      <c r="K237" s="71"/>
      <c r="L237" s="71"/>
      <c r="M237" s="71"/>
      <c r="N237" s="71"/>
      <c r="O237" s="72"/>
      <c r="P237" s="73"/>
      <c r="Q237" s="74"/>
      <c r="R237" s="74"/>
      <c r="S237" s="74"/>
      <c r="T237" s="74"/>
      <c r="U237" s="74"/>
      <c r="V237" s="74"/>
      <c r="W237" s="74"/>
      <c r="X237" s="74"/>
      <c r="Y237" s="74"/>
      <c r="Z237" s="74"/>
    </row>
    <row r="238" spans="1:26" ht="15.75" customHeight="1"/>
    <row r="239" spans="1:26" ht="15.75" customHeight="1"/>
    <row r="240" spans="1:26" ht="15.75" customHeight="1"/>
    <row r="241" ht="15.75" customHeight="1"/>
    <row r="242" ht="15.75" customHeight="1"/>
    <row r="243" ht="15.75" customHeight="1"/>
    <row r="244" ht="15.75" customHeight="1"/>
    <row r="245" ht="15.75"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row r="356" ht="21" customHeight="1"/>
    <row r="357" ht="21" customHeight="1"/>
    <row r="358" ht="21" customHeight="1"/>
    <row r="359" ht="21" customHeight="1"/>
    <row r="360" ht="21" customHeight="1"/>
    <row r="361" ht="21" customHeight="1"/>
    <row r="362" ht="21" customHeight="1"/>
    <row r="363" ht="21" customHeight="1"/>
    <row r="364" ht="21" customHeight="1"/>
    <row r="365" ht="21" customHeight="1"/>
    <row r="366" ht="21" customHeight="1"/>
    <row r="367" ht="21" customHeight="1"/>
    <row r="368" ht="21" customHeight="1"/>
    <row r="369" ht="21" customHeight="1"/>
    <row r="370" ht="21" customHeight="1"/>
    <row r="371" ht="21" customHeight="1"/>
    <row r="372" ht="21" customHeight="1"/>
    <row r="373" ht="21" customHeight="1"/>
    <row r="374" ht="21" customHeight="1"/>
    <row r="375" ht="21" customHeight="1"/>
    <row r="376" ht="21" customHeight="1"/>
    <row r="377" ht="21" customHeight="1"/>
    <row r="378" ht="21" customHeight="1"/>
    <row r="379" ht="21" customHeight="1"/>
    <row r="380" ht="21" customHeight="1"/>
    <row r="381" ht="21" customHeight="1"/>
    <row r="382" ht="21" customHeight="1"/>
    <row r="383" ht="21" customHeight="1"/>
    <row r="384" ht="21" customHeight="1"/>
    <row r="385" ht="21" customHeight="1"/>
    <row r="386" ht="21" customHeight="1"/>
    <row r="387" ht="21" customHeight="1"/>
    <row r="388" ht="21" customHeight="1"/>
    <row r="389" ht="21" customHeight="1"/>
    <row r="390" ht="21" customHeight="1"/>
    <row r="391" ht="21" customHeight="1"/>
    <row r="392" ht="21" customHeight="1"/>
    <row r="393" ht="21" customHeight="1"/>
    <row r="394" ht="21" customHeight="1"/>
    <row r="395" ht="21" customHeight="1"/>
    <row r="396" ht="21" customHeight="1"/>
    <row r="397" ht="21" customHeight="1"/>
    <row r="398" ht="21" customHeight="1"/>
    <row r="399" ht="21" customHeight="1"/>
    <row r="400" ht="21" customHeight="1"/>
    <row r="401" ht="21" customHeight="1"/>
    <row r="402" ht="21" customHeight="1"/>
    <row r="403" ht="21" customHeight="1"/>
    <row r="404" ht="21" customHeight="1"/>
    <row r="405" ht="21" customHeight="1"/>
    <row r="406" ht="21" customHeight="1"/>
    <row r="407" ht="21" customHeight="1"/>
    <row r="408" ht="21" customHeight="1"/>
    <row r="409" ht="21" customHeight="1"/>
    <row r="410" ht="21" customHeight="1"/>
    <row r="411" ht="21" customHeight="1"/>
    <row r="412" ht="21" customHeight="1"/>
    <row r="413" ht="21" customHeight="1"/>
    <row r="414" ht="21" customHeight="1"/>
    <row r="415" ht="21" customHeight="1"/>
    <row r="416" ht="21" customHeight="1"/>
    <row r="417" ht="21" customHeight="1"/>
    <row r="418" ht="21" customHeight="1"/>
    <row r="419" ht="21" customHeight="1"/>
    <row r="420" ht="21" customHeight="1"/>
    <row r="421" ht="21" customHeight="1"/>
    <row r="422" ht="21" customHeight="1"/>
    <row r="423" ht="21" customHeight="1"/>
    <row r="424" ht="21" customHeight="1"/>
    <row r="425" ht="21" customHeight="1"/>
    <row r="426" ht="21" customHeight="1"/>
    <row r="427" ht="21" customHeight="1"/>
    <row r="428" ht="21" customHeight="1"/>
    <row r="429" ht="21" customHeight="1"/>
    <row r="430" ht="21" customHeight="1"/>
    <row r="431" ht="21" customHeight="1"/>
    <row r="432" ht="21" customHeight="1"/>
    <row r="433" ht="21" customHeight="1"/>
    <row r="434" ht="21" customHeight="1"/>
    <row r="435" ht="21" customHeight="1"/>
    <row r="436" ht="21" customHeight="1"/>
    <row r="437" ht="21" customHeight="1"/>
    <row r="438" ht="21" customHeight="1"/>
    <row r="439" ht="21" customHeight="1"/>
    <row r="440" ht="21" customHeight="1"/>
    <row r="441" ht="21" customHeight="1"/>
    <row r="442" ht="21" customHeight="1"/>
    <row r="443" ht="21" customHeight="1"/>
    <row r="444" ht="21" customHeight="1"/>
    <row r="445" ht="21" customHeight="1"/>
    <row r="446" ht="21" customHeight="1"/>
    <row r="447" ht="21" customHeight="1"/>
    <row r="448" ht="21" customHeight="1"/>
    <row r="449" ht="21" customHeight="1"/>
    <row r="450" ht="21" customHeight="1"/>
    <row r="451" ht="21" customHeight="1"/>
    <row r="452" ht="21" customHeight="1"/>
    <row r="453" ht="21" customHeight="1"/>
    <row r="454" ht="21" customHeight="1"/>
    <row r="455" ht="21" customHeight="1"/>
    <row r="456" ht="21" customHeight="1"/>
    <row r="457" ht="21" customHeight="1"/>
    <row r="458" ht="21" customHeight="1"/>
    <row r="459" ht="21" customHeight="1"/>
    <row r="460" ht="21" customHeight="1"/>
    <row r="461" ht="21" customHeight="1"/>
    <row r="462" ht="21" customHeight="1"/>
    <row r="463" ht="21" customHeight="1"/>
    <row r="464" ht="21" customHeight="1"/>
    <row r="465" ht="21" customHeight="1"/>
    <row r="466" ht="21" customHeight="1"/>
    <row r="467" ht="21" customHeight="1"/>
    <row r="468" ht="21" customHeight="1"/>
    <row r="469" ht="21" customHeight="1"/>
    <row r="470" ht="21" customHeight="1"/>
    <row r="471" ht="21" customHeight="1"/>
    <row r="472" ht="21" customHeight="1"/>
    <row r="473" ht="21" customHeight="1"/>
    <row r="474" ht="21" customHeight="1"/>
    <row r="475" ht="21" customHeight="1"/>
    <row r="476" ht="21" customHeight="1"/>
    <row r="477" ht="21" customHeight="1"/>
    <row r="478" ht="21" customHeight="1"/>
    <row r="479" ht="21" customHeight="1"/>
    <row r="480" ht="21" customHeight="1"/>
    <row r="481" ht="21" customHeight="1"/>
    <row r="482" ht="21" customHeight="1"/>
    <row r="483" ht="21" customHeight="1"/>
    <row r="484" ht="21" customHeight="1"/>
    <row r="485" ht="21" customHeight="1"/>
    <row r="486" ht="21" customHeight="1"/>
    <row r="487" ht="21" customHeight="1"/>
    <row r="488" ht="21" customHeight="1"/>
    <row r="489" ht="21" customHeight="1"/>
    <row r="490" ht="21" customHeight="1"/>
    <row r="491" ht="21" customHeight="1"/>
    <row r="492" ht="21" customHeight="1"/>
    <row r="493" ht="21" customHeight="1"/>
    <row r="494" ht="21" customHeight="1"/>
    <row r="495" ht="21" customHeight="1"/>
    <row r="496" ht="21" customHeight="1"/>
    <row r="497" ht="21" customHeight="1"/>
    <row r="498" ht="21" customHeight="1"/>
    <row r="499" ht="21" customHeight="1"/>
    <row r="500" ht="21" customHeight="1"/>
    <row r="501" ht="21" customHeight="1"/>
    <row r="502" ht="21" customHeight="1"/>
    <row r="503" ht="21" customHeight="1"/>
    <row r="504" ht="21" customHeight="1"/>
    <row r="505" ht="21" customHeight="1"/>
    <row r="506" ht="21" customHeight="1"/>
    <row r="507" ht="21" customHeight="1"/>
    <row r="508" ht="21" customHeight="1"/>
    <row r="509" ht="21" customHeight="1"/>
    <row r="510" ht="21" customHeight="1"/>
    <row r="511" ht="21" customHeight="1"/>
    <row r="512" ht="21" customHeight="1"/>
    <row r="513" ht="21" customHeight="1"/>
    <row r="514" ht="21" customHeight="1"/>
    <row r="515" ht="21" customHeight="1"/>
    <row r="516" ht="21" customHeight="1"/>
    <row r="517" ht="21" customHeight="1"/>
    <row r="518" ht="21" customHeight="1"/>
    <row r="519" ht="21" customHeight="1"/>
    <row r="520" ht="21" customHeight="1"/>
    <row r="521" ht="21" customHeight="1"/>
    <row r="522" ht="21" customHeight="1"/>
    <row r="523" ht="21" customHeight="1"/>
    <row r="524" ht="21" customHeight="1"/>
    <row r="525" ht="21" customHeight="1"/>
    <row r="526" ht="21" customHeight="1"/>
    <row r="527" ht="21" customHeight="1"/>
    <row r="528" ht="21" customHeight="1"/>
    <row r="529" ht="21" customHeight="1"/>
    <row r="530" ht="21" customHeight="1"/>
    <row r="531" ht="21" customHeight="1"/>
    <row r="532" ht="21" customHeight="1"/>
    <row r="533" ht="21" customHeight="1"/>
    <row r="534" ht="21" customHeight="1"/>
    <row r="535" ht="21" customHeight="1"/>
    <row r="536" ht="21" customHeight="1"/>
    <row r="537" ht="21" customHeight="1"/>
    <row r="538" ht="21" customHeight="1"/>
    <row r="539" ht="21" customHeight="1"/>
    <row r="540" ht="21" customHeight="1"/>
    <row r="541" ht="21" customHeight="1"/>
    <row r="542" ht="21" customHeight="1"/>
    <row r="543" ht="21" customHeight="1"/>
    <row r="544" ht="21" customHeight="1"/>
    <row r="545" ht="21" customHeight="1"/>
    <row r="546" ht="21" customHeight="1"/>
    <row r="547" ht="21" customHeight="1"/>
    <row r="548" ht="21" customHeight="1"/>
    <row r="549" ht="21" customHeight="1"/>
    <row r="550" ht="21" customHeight="1"/>
    <row r="551" ht="21" customHeight="1"/>
    <row r="552" ht="21" customHeight="1"/>
    <row r="553" ht="21" customHeight="1"/>
    <row r="554" ht="21" customHeight="1"/>
    <row r="555" ht="21" customHeight="1"/>
    <row r="556" ht="21" customHeight="1"/>
    <row r="557" ht="21" customHeight="1"/>
    <row r="558" ht="21" customHeight="1"/>
    <row r="559" ht="21" customHeight="1"/>
    <row r="560" ht="21" customHeight="1"/>
    <row r="561" ht="21" customHeight="1"/>
    <row r="562" ht="21" customHeight="1"/>
    <row r="563" ht="21" customHeight="1"/>
    <row r="564" ht="21" customHeight="1"/>
    <row r="565" ht="21" customHeight="1"/>
    <row r="566" ht="21" customHeight="1"/>
    <row r="567" ht="21" customHeight="1"/>
    <row r="568" ht="21" customHeight="1"/>
    <row r="569" ht="21" customHeight="1"/>
    <row r="570" ht="21" customHeight="1"/>
    <row r="571" ht="21" customHeight="1"/>
    <row r="572" ht="21" customHeight="1"/>
    <row r="573" ht="21" customHeight="1"/>
    <row r="574" ht="21" customHeight="1"/>
    <row r="575" ht="21" customHeight="1"/>
    <row r="576" ht="21" customHeight="1"/>
    <row r="577" ht="21" customHeight="1"/>
    <row r="578" ht="21" customHeight="1"/>
    <row r="579" ht="21" customHeight="1"/>
    <row r="580" ht="21" customHeight="1"/>
    <row r="581" ht="21" customHeight="1"/>
    <row r="582" ht="21" customHeight="1"/>
    <row r="583" ht="21" customHeight="1"/>
    <row r="584" ht="21" customHeight="1"/>
    <row r="585" ht="21" customHeight="1"/>
    <row r="586" ht="21" customHeight="1"/>
    <row r="587" ht="21" customHeight="1"/>
    <row r="588" ht="21" customHeight="1"/>
    <row r="589" ht="21" customHeight="1"/>
    <row r="590" ht="21" customHeight="1"/>
    <row r="591" ht="21" customHeight="1"/>
    <row r="592" ht="21" customHeight="1"/>
    <row r="593" ht="21" customHeight="1"/>
    <row r="594" ht="21" customHeight="1"/>
    <row r="595" ht="21" customHeight="1"/>
    <row r="596" ht="21" customHeight="1"/>
    <row r="597" ht="21" customHeight="1"/>
    <row r="598" ht="21" customHeight="1"/>
    <row r="599" ht="21" customHeight="1"/>
    <row r="600" ht="21" customHeight="1"/>
    <row r="601" ht="21" customHeight="1"/>
    <row r="602" ht="21" customHeight="1"/>
    <row r="603" ht="21" customHeight="1"/>
    <row r="604" ht="21" customHeight="1"/>
    <row r="605" ht="21" customHeight="1"/>
    <row r="606" ht="21" customHeight="1"/>
    <row r="607" ht="21" customHeight="1"/>
    <row r="608" ht="21" customHeight="1"/>
    <row r="609" ht="21" customHeight="1"/>
    <row r="610" ht="21" customHeight="1"/>
    <row r="611" ht="21" customHeight="1"/>
    <row r="612" ht="21" customHeight="1"/>
    <row r="613" ht="21" customHeight="1"/>
    <row r="614" ht="21" customHeight="1"/>
    <row r="615" ht="21" customHeight="1"/>
    <row r="616" ht="21" customHeight="1"/>
    <row r="617" ht="21" customHeight="1"/>
    <row r="618" ht="21" customHeight="1"/>
    <row r="619" ht="21" customHeight="1"/>
    <row r="620" ht="21" customHeight="1"/>
    <row r="621" ht="21" customHeight="1"/>
    <row r="622" ht="21" customHeight="1"/>
    <row r="623" ht="21" customHeight="1"/>
    <row r="624" ht="21" customHeight="1"/>
    <row r="625" ht="21" customHeight="1"/>
    <row r="626" ht="21" customHeight="1"/>
    <row r="627" ht="21" customHeight="1"/>
    <row r="628" ht="21" customHeight="1"/>
    <row r="629" ht="21" customHeight="1"/>
    <row r="630" ht="21" customHeight="1"/>
    <row r="631" ht="21" customHeight="1"/>
    <row r="632" ht="21" customHeight="1"/>
    <row r="633" ht="21" customHeight="1"/>
    <row r="634" ht="21" customHeight="1"/>
    <row r="635" ht="21" customHeight="1"/>
    <row r="636" ht="21" customHeight="1"/>
    <row r="637" ht="21" customHeight="1"/>
    <row r="638" ht="21" customHeight="1"/>
    <row r="639" ht="21" customHeight="1"/>
    <row r="640" ht="21" customHeight="1"/>
    <row r="641" ht="21" customHeight="1"/>
    <row r="642" ht="21" customHeight="1"/>
    <row r="643" ht="21" customHeight="1"/>
    <row r="644" ht="21" customHeight="1"/>
    <row r="645" ht="21" customHeight="1"/>
    <row r="646" ht="21" customHeight="1"/>
    <row r="647" ht="21" customHeight="1"/>
    <row r="648" ht="21" customHeight="1"/>
    <row r="649" ht="21" customHeight="1"/>
    <row r="650" ht="21" customHeight="1"/>
    <row r="651" ht="21" customHeight="1"/>
    <row r="652" ht="21" customHeight="1"/>
    <row r="653" ht="21" customHeight="1"/>
    <row r="654" ht="21" customHeight="1"/>
    <row r="655" ht="21" customHeight="1"/>
    <row r="656" ht="21" customHeight="1"/>
    <row r="657" ht="21" customHeight="1"/>
    <row r="658" ht="21" customHeight="1"/>
    <row r="659" ht="21" customHeight="1"/>
    <row r="660" ht="21" customHeight="1"/>
    <row r="661" ht="21" customHeight="1"/>
    <row r="662" ht="21" customHeight="1"/>
    <row r="663" ht="21" customHeight="1"/>
    <row r="664" ht="21" customHeight="1"/>
    <row r="665" ht="21" customHeight="1"/>
    <row r="666" ht="21" customHeight="1"/>
    <row r="667" ht="21" customHeight="1"/>
    <row r="668" ht="21" customHeight="1"/>
    <row r="669" ht="21" customHeight="1"/>
    <row r="670" ht="21" customHeight="1"/>
    <row r="671" ht="21" customHeight="1"/>
    <row r="672" ht="21" customHeight="1"/>
    <row r="673" ht="21" customHeight="1"/>
    <row r="674" ht="21" customHeight="1"/>
    <row r="675" ht="21" customHeight="1"/>
    <row r="676" ht="21" customHeight="1"/>
    <row r="677" ht="21" customHeight="1"/>
    <row r="678" ht="21" customHeight="1"/>
    <row r="679" ht="21" customHeight="1"/>
    <row r="680" ht="21" customHeight="1"/>
    <row r="681" ht="21" customHeight="1"/>
    <row r="682" ht="21" customHeight="1"/>
    <row r="683" ht="21" customHeight="1"/>
    <row r="684" ht="21" customHeight="1"/>
    <row r="685" ht="21" customHeight="1"/>
    <row r="686" ht="21" customHeight="1"/>
    <row r="687" ht="21" customHeight="1"/>
    <row r="688" ht="21" customHeight="1"/>
    <row r="689" ht="21" customHeight="1"/>
    <row r="690" ht="21" customHeight="1"/>
    <row r="691" ht="21" customHeight="1"/>
    <row r="692" ht="21" customHeight="1"/>
    <row r="693" ht="21" customHeight="1"/>
    <row r="694" ht="21" customHeight="1"/>
    <row r="695" ht="21" customHeight="1"/>
    <row r="696" ht="21" customHeight="1"/>
    <row r="697" ht="21" customHeight="1"/>
    <row r="698" ht="21" customHeight="1"/>
    <row r="699" ht="21" customHeight="1"/>
    <row r="700" ht="21" customHeight="1"/>
    <row r="701" ht="21" customHeight="1"/>
    <row r="702" ht="21" customHeight="1"/>
    <row r="703" ht="21" customHeight="1"/>
    <row r="704" ht="21" customHeight="1"/>
    <row r="705" ht="21" customHeight="1"/>
    <row r="706" ht="21" customHeight="1"/>
    <row r="707" ht="21" customHeight="1"/>
    <row r="708" ht="21" customHeight="1"/>
    <row r="709" ht="21" customHeight="1"/>
    <row r="710" ht="21" customHeight="1"/>
    <row r="711" ht="21" customHeight="1"/>
    <row r="712" ht="21" customHeight="1"/>
    <row r="713" ht="21" customHeight="1"/>
    <row r="714" ht="21" customHeight="1"/>
    <row r="715" ht="21" customHeight="1"/>
    <row r="716" ht="21" customHeight="1"/>
    <row r="717" ht="21" customHeight="1"/>
    <row r="718" ht="21" customHeight="1"/>
    <row r="719" ht="21" customHeight="1"/>
    <row r="720" ht="21" customHeight="1"/>
    <row r="721" ht="21" customHeight="1"/>
    <row r="722" ht="21" customHeight="1"/>
    <row r="723" ht="21" customHeight="1"/>
    <row r="724" ht="21" customHeight="1"/>
    <row r="725" ht="21" customHeight="1"/>
    <row r="726" ht="21" customHeight="1"/>
    <row r="727" ht="21" customHeight="1"/>
    <row r="728" ht="21" customHeight="1"/>
    <row r="729" ht="21" customHeight="1"/>
    <row r="730" ht="21" customHeight="1"/>
    <row r="731" ht="21" customHeight="1"/>
    <row r="732" ht="21" customHeight="1"/>
    <row r="733" ht="21" customHeight="1"/>
    <row r="734" ht="21" customHeight="1"/>
    <row r="735" ht="21" customHeight="1"/>
    <row r="736" ht="21" customHeight="1"/>
    <row r="737" ht="21" customHeight="1"/>
    <row r="738" ht="21" customHeight="1"/>
    <row r="739" ht="21" customHeight="1"/>
    <row r="740" ht="21" customHeight="1"/>
    <row r="741" ht="21" customHeight="1"/>
    <row r="742" ht="21" customHeight="1"/>
    <row r="743" ht="21" customHeight="1"/>
    <row r="744" ht="21" customHeight="1"/>
    <row r="745" ht="21" customHeight="1"/>
    <row r="746" ht="21" customHeight="1"/>
    <row r="747" ht="21" customHeight="1"/>
    <row r="748" ht="21" customHeight="1"/>
    <row r="749" ht="21" customHeight="1"/>
    <row r="750" ht="21" customHeight="1"/>
    <row r="751" ht="21" customHeight="1"/>
    <row r="752" ht="21" customHeight="1"/>
    <row r="753" ht="21" customHeight="1"/>
    <row r="754" ht="21" customHeight="1"/>
    <row r="755" ht="21" customHeight="1"/>
    <row r="756" ht="21" customHeight="1"/>
    <row r="757" ht="21" customHeight="1"/>
    <row r="758" ht="21" customHeight="1"/>
    <row r="759" ht="21" customHeight="1"/>
    <row r="760" ht="21" customHeight="1"/>
    <row r="761" ht="21" customHeight="1"/>
    <row r="762" ht="21" customHeight="1"/>
    <row r="763" ht="21" customHeight="1"/>
    <row r="764" ht="21" customHeight="1"/>
    <row r="765" ht="21" customHeight="1"/>
    <row r="766" ht="21" customHeight="1"/>
    <row r="767" ht="21" customHeight="1"/>
    <row r="768" ht="21" customHeight="1"/>
    <row r="769" ht="21" customHeight="1"/>
    <row r="770" ht="21" customHeight="1"/>
    <row r="771" ht="21" customHeight="1"/>
    <row r="772" ht="21" customHeight="1"/>
    <row r="773" ht="21" customHeight="1"/>
    <row r="774" ht="21" customHeight="1"/>
    <row r="775" ht="21" customHeight="1"/>
    <row r="776" ht="21" customHeight="1"/>
    <row r="777" ht="21" customHeight="1"/>
    <row r="778" ht="21" customHeight="1"/>
    <row r="779" ht="21" customHeight="1"/>
    <row r="780" ht="21" customHeight="1"/>
    <row r="781" ht="21" customHeight="1"/>
    <row r="782" ht="21" customHeight="1"/>
    <row r="783" ht="21" customHeight="1"/>
    <row r="784" ht="21" customHeight="1"/>
    <row r="785" ht="21" customHeight="1"/>
    <row r="786" ht="21" customHeight="1"/>
    <row r="787" ht="21" customHeight="1"/>
    <row r="788" ht="21" customHeight="1"/>
    <row r="789" ht="21" customHeight="1"/>
    <row r="790" ht="21" customHeight="1"/>
    <row r="791" ht="21" customHeight="1"/>
    <row r="792" ht="21" customHeight="1"/>
    <row r="793" ht="21" customHeight="1"/>
    <row r="794" ht="21" customHeight="1"/>
    <row r="795" ht="21" customHeight="1"/>
    <row r="796" ht="21" customHeight="1"/>
    <row r="797" ht="21" customHeight="1"/>
    <row r="798" ht="21" customHeight="1"/>
    <row r="799" ht="21" customHeight="1"/>
    <row r="800" ht="21" customHeight="1"/>
    <row r="801" ht="21" customHeight="1"/>
    <row r="802" ht="21" customHeight="1"/>
    <row r="803" ht="21" customHeight="1"/>
    <row r="804" ht="21" customHeight="1"/>
    <row r="805" ht="21" customHeight="1"/>
    <row r="806" ht="21" customHeight="1"/>
    <row r="807" ht="21" customHeight="1"/>
    <row r="808" ht="21" customHeight="1"/>
    <row r="809" ht="21" customHeight="1"/>
    <row r="810" ht="21" customHeight="1"/>
    <row r="811" ht="21" customHeight="1"/>
    <row r="812" ht="21" customHeight="1"/>
    <row r="813" ht="21" customHeight="1"/>
    <row r="814" ht="21" customHeight="1"/>
    <row r="815" ht="21" customHeight="1"/>
    <row r="816" ht="21" customHeight="1"/>
    <row r="817" ht="21" customHeight="1"/>
    <row r="818" ht="21" customHeight="1"/>
    <row r="819" ht="21" customHeight="1"/>
    <row r="820" ht="21" customHeight="1"/>
    <row r="821" ht="21" customHeight="1"/>
    <row r="822" ht="21" customHeight="1"/>
    <row r="823" ht="21" customHeight="1"/>
    <row r="824" ht="21" customHeight="1"/>
    <row r="825" ht="21" customHeight="1"/>
    <row r="826" ht="21" customHeight="1"/>
    <row r="827" ht="21" customHeight="1"/>
    <row r="828" ht="21" customHeight="1"/>
    <row r="829" ht="21" customHeight="1"/>
    <row r="830" ht="21" customHeight="1"/>
    <row r="831" ht="21" customHeight="1"/>
    <row r="832" ht="21" customHeight="1"/>
    <row r="833" ht="21" customHeight="1"/>
    <row r="834" ht="21" customHeight="1"/>
    <row r="835" ht="21" customHeight="1"/>
    <row r="836" ht="21" customHeight="1"/>
    <row r="837" ht="21" customHeight="1"/>
    <row r="838" ht="21" customHeight="1"/>
    <row r="839" ht="21" customHeight="1"/>
    <row r="840" ht="21" customHeight="1"/>
    <row r="841" ht="21" customHeight="1"/>
    <row r="842" ht="21" customHeight="1"/>
    <row r="843" ht="21" customHeight="1"/>
    <row r="844" ht="21" customHeight="1"/>
    <row r="845" ht="21" customHeight="1"/>
    <row r="846" ht="21" customHeight="1"/>
    <row r="847" ht="21" customHeight="1"/>
    <row r="848" ht="21" customHeight="1"/>
    <row r="849" ht="21" customHeight="1"/>
    <row r="850" ht="21" customHeight="1"/>
    <row r="851" ht="21" customHeight="1"/>
    <row r="852" ht="21" customHeight="1"/>
    <row r="853" ht="21" customHeight="1"/>
    <row r="854" ht="21" customHeight="1"/>
    <row r="855" ht="21" customHeight="1"/>
    <row r="856" ht="21" customHeight="1"/>
    <row r="857" ht="21" customHeight="1"/>
    <row r="858" ht="21" customHeight="1"/>
    <row r="859" ht="21" customHeight="1"/>
    <row r="860" ht="21" customHeight="1"/>
    <row r="861" ht="21" customHeight="1"/>
    <row r="862" ht="21" customHeight="1"/>
    <row r="863" ht="21" customHeight="1"/>
    <row r="864" ht="21" customHeight="1"/>
    <row r="865" ht="21" customHeight="1"/>
    <row r="866" ht="21" customHeight="1"/>
    <row r="867" ht="21" customHeight="1"/>
    <row r="868" ht="21" customHeight="1"/>
    <row r="869" ht="21" customHeight="1"/>
    <row r="870" ht="21" customHeight="1"/>
    <row r="871" ht="21" customHeight="1"/>
    <row r="872" ht="21" customHeight="1"/>
    <row r="873" ht="21" customHeight="1"/>
    <row r="874" ht="21" customHeight="1"/>
    <row r="875" ht="21" customHeight="1"/>
    <row r="876" ht="21" customHeight="1"/>
    <row r="877" ht="21" customHeight="1"/>
    <row r="878" ht="21" customHeight="1"/>
    <row r="879" ht="21" customHeight="1"/>
    <row r="880" ht="21" customHeight="1"/>
    <row r="881" ht="21" customHeight="1"/>
    <row r="882" ht="21" customHeight="1"/>
    <row r="883" ht="21" customHeight="1"/>
    <row r="884" ht="21" customHeight="1"/>
    <row r="885" ht="21" customHeight="1"/>
    <row r="886" ht="21" customHeight="1"/>
    <row r="887" ht="21" customHeight="1"/>
    <row r="888" ht="21" customHeight="1"/>
    <row r="889" ht="21" customHeight="1"/>
    <row r="890" ht="21" customHeight="1"/>
    <row r="891" ht="21" customHeight="1"/>
    <row r="892" ht="21" customHeight="1"/>
    <row r="893" ht="21" customHeight="1"/>
    <row r="894" ht="21" customHeight="1"/>
    <row r="895" ht="21" customHeight="1"/>
    <row r="896" ht="21" customHeight="1"/>
    <row r="897" ht="21" customHeight="1"/>
    <row r="898" ht="21" customHeight="1"/>
    <row r="899" ht="21" customHeight="1"/>
    <row r="900" ht="21" customHeight="1"/>
    <row r="901" ht="21" customHeight="1"/>
    <row r="902" ht="21" customHeight="1"/>
    <row r="903" ht="21" customHeight="1"/>
    <row r="904" ht="21" customHeight="1"/>
    <row r="905" ht="21" customHeight="1"/>
    <row r="906" ht="21" customHeight="1"/>
    <row r="907" ht="21" customHeight="1"/>
    <row r="908" ht="21" customHeight="1"/>
    <row r="909" ht="21" customHeight="1"/>
    <row r="910" ht="21" customHeight="1"/>
    <row r="911" ht="21" customHeight="1"/>
    <row r="912" ht="21" customHeight="1"/>
    <row r="913" ht="21" customHeight="1"/>
    <row r="914" ht="21" customHeight="1"/>
    <row r="915" ht="21" customHeight="1"/>
    <row r="916" ht="21" customHeight="1"/>
    <row r="917" ht="21" customHeight="1"/>
    <row r="918" ht="21" customHeight="1"/>
    <row r="919" ht="21" customHeight="1"/>
    <row r="920" ht="21" customHeight="1"/>
    <row r="921" ht="21" customHeight="1"/>
    <row r="922" ht="21" customHeight="1"/>
    <row r="923" ht="21" customHeight="1"/>
    <row r="924" ht="21" customHeight="1"/>
    <row r="925" ht="21" customHeight="1"/>
    <row r="926" ht="21" customHeight="1"/>
    <row r="927" ht="21" customHeight="1"/>
    <row r="928" ht="21" customHeight="1"/>
    <row r="929" ht="21" customHeight="1"/>
    <row r="930" ht="21" customHeight="1"/>
    <row r="931" ht="21" customHeight="1"/>
    <row r="932" ht="21" customHeight="1"/>
    <row r="933" ht="21" customHeight="1"/>
    <row r="934" ht="21" customHeight="1"/>
    <row r="935" ht="21" customHeight="1"/>
    <row r="936" ht="21" customHeight="1"/>
    <row r="937" ht="21" customHeight="1"/>
    <row r="938" ht="21" customHeight="1"/>
    <row r="939" ht="21" customHeight="1"/>
    <row r="940" ht="21" customHeight="1"/>
    <row r="941" ht="21" customHeight="1"/>
    <row r="942" ht="21" customHeight="1"/>
    <row r="943" ht="21" customHeight="1"/>
    <row r="944" ht="21" customHeight="1"/>
    <row r="945" ht="21" customHeight="1"/>
    <row r="946" ht="21" customHeight="1"/>
    <row r="947" ht="21" customHeight="1"/>
    <row r="948" ht="21" customHeight="1"/>
    <row r="949" ht="21" customHeight="1"/>
    <row r="950" ht="21" customHeight="1"/>
    <row r="951" ht="21" customHeight="1"/>
    <row r="952" ht="21" customHeight="1"/>
    <row r="953" ht="21" customHeight="1"/>
    <row r="954" ht="21" customHeight="1"/>
    <row r="955" ht="21" customHeight="1"/>
    <row r="956" ht="21" customHeight="1"/>
    <row r="957" ht="21" customHeight="1"/>
    <row r="958" ht="21" customHeight="1"/>
    <row r="959" ht="21" customHeight="1"/>
    <row r="960" ht="21" customHeight="1"/>
    <row r="961" ht="21" customHeight="1"/>
    <row r="962" ht="21" customHeight="1"/>
    <row r="963" ht="21" customHeight="1"/>
    <row r="964" ht="21" customHeight="1"/>
    <row r="965" ht="21" customHeight="1"/>
    <row r="966" ht="21" customHeight="1"/>
    <row r="967" ht="21" customHeight="1"/>
    <row r="968" ht="21" customHeight="1"/>
    <row r="969" ht="21" customHeight="1"/>
    <row r="970" ht="21" customHeight="1"/>
    <row r="971" ht="21" customHeight="1"/>
    <row r="972" ht="21" customHeight="1"/>
    <row r="973" ht="21" customHeight="1"/>
    <row r="974" ht="21" customHeight="1"/>
    <row r="975" ht="21" customHeight="1"/>
    <row r="976" ht="21" customHeight="1"/>
    <row r="977" ht="21" customHeight="1"/>
    <row r="978" ht="21" customHeight="1"/>
  </sheetData>
  <mergeCells count="461">
    <mergeCell ref="A221:B221"/>
    <mergeCell ref="C221:E221"/>
    <mergeCell ref="A222:B222"/>
    <mergeCell ref="C222:E222"/>
    <mergeCell ref="A223:B223"/>
    <mergeCell ref="C223:E223"/>
    <mergeCell ref="A224:B224"/>
    <mergeCell ref="C224:E224"/>
    <mergeCell ref="A225:B225"/>
    <mergeCell ref="C225:E225"/>
    <mergeCell ref="A236:B236"/>
    <mergeCell ref="C236:E236"/>
    <mergeCell ref="A237:B237"/>
    <mergeCell ref="C237:E237"/>
    <mergeCell ref="A226:B226"/>
    <mergeCell ref="C226:E226"/>
    <mergeCell ref="A227:B227"/>
    <mergeCell ref="C227:E227"/>
    <mergeCell ref="A228:B228"/>
    <mergeCell ref="C228:E228"/>
    <mergeCell ref="A229:B229"/>
    <mergeCell ref="C229:E229"/>
    <mergeCell ref="A230:B230"/>
    <mergeCell ref="C230:E230"/>
    <mergeCell ref="A231:B231"/>
    <mergeCell ref="C231:E231"/>
    <mergeCell ref="A232:B232"/>
    <mergeCell ref="C232:E232"/>
    <mergeCell ref="A233:B233"/>
    <mergeCell ref="C233:E233"/>
    <mergeCell ref="A234:B234"/>
    <mergeCell ref="C234:E234"/>
    <mergeCell ref="A235:B235"/>
    <mergeCell ref="C235:E235"/>
    <mergeCell ref="C218:E218"/>
    <mergeCell ref="A219:B219"/>
    <mergeCell ref="C219:E219"/>
    <mergeCell ref="A220:B220"/>
    <mergeCell ref="C220:E220"/>
    <mergeCell ref="A211:B211"/>
    <mergeCell ref="C211:E211"/>
    <mergeCell ref="A212:B212"/>
    <mergeCell ref="C212:E212"/>
    <mergeCell ref="A213:B213"/>
    <mergeCell ref="C213:E213"/>
    <mergeCell ref="A214:B214"/>
    <mergeCell ref="C214:E214"/>
    <mergeCell ref="A215:B215"/>
    <mergeCell ref="C215:E215"/>
    <mergeCell ref="A216:B216"/>
    <mergeCell ref="C216:E216"/>
    <mergeCell ref="A217:B217"/>
    <mergeCell ref="C217:E217"/>
    <mergeCell ref="A218:B218"/>
    <mergeCell ref="A206:B206"/>
    <mergeCell ref="C206:E206"/>
    <mergeCell ref="A207:B207"/>
    <mergeCell ref="C207:E207"/>
    <mergeCell ref="A208:B208"/>
    <mergeCell ref="C208:E208"/>
    <mergeCell ref="A209:B209"/>
    <mergeCell ref="C209:E209"/>
    <mergeCell ref="A210:B210"/>
    <mergeCell ref="C210:E210"/>
    <mergeCell ref="A201:B201"/>
    <mergeCell ref="C201:E201"/>
    <mergeCell ref="A202:B202"/>
    <mergeCell ref="C202:E202"/>
    <mergeCell ref="A203:B203"/>
    <mergeCell ref="C203:E203"/>
    <mergeCell ref="A204:B204"/>
    <mergeCell ref="C204:E204"/>
    <mergeCell ref="A205:B205"/>
    <mergeCell ref="C205:E205"/>
    <mergeCell ref="A196:B196"/>
    <mergeCell ref="C196:E196"/>
    <mergeCell ref="A197:B197"/>
    <mergeCell ref="C197:E197"/>
    <mergeCell ref="A198:B198"/>
    <mergeCell ref="C198:E198"/>
    <mergeCell ref="A199:B199"/>
    <mergeCell ref="C199:E199"/>
    <mergeCell ref="A200:B200"/>
    <mergeCell ref="C200:E200"/>
    <mergeCell ref="A191:B191"/>
    <mergeCell ref="C191:E191"/>
    <mergeCell ref="A192:B192"/>
    <mergeCell ref="C192:E192"/>
    <mergeCell ref="A193:B193"/>
    <mergeCell ref="C193:E193"/>
    <mergeCell ref="A194:B194"/>
    <mergeCell ref="C194:E194"/>
    <mergeCell ref="A195:B195"/>
    <mergeCell ref="C195:E195"/>
    <mergeCell ref="A186:B186"/>
    <mergeCell ref="C186:E186"/>
    <mergeCell ref="A187:B187"/>
    <mergeCell ref="C187:E187"/>
    <mergeCell ref="A188:B188"/>
    <mergeCell ref="C188:E188"/>
    <mergeCell ref="A189:B189"/>
    <mergeCell ref="C189:E189"/>
    <mergeCell ref="A190:B190"/>
    <mergeCell ref="C190:E190"/>
    <mergeCell ref="A181:B181"/>
    <mergeCell ref="C181:E181"/>
    <mergeCell ref="A182:B182"/>
    <mergeCell ref="C182:E182"/>
    <mergeCell ref="A183:B183"/>
    <mergeCell ref="C183:E183"/>
    <mergeCell ref="A184:B184"/>
    <mergeCell ref="C184:E184"/>
    <mergeCell ref="A185:B185"/>
    <mergeCell ref="C185:E185"/>
    <mergeCell ref="A176:B176"/>
    <mergeCell ref="C176:E176"/>
    <mergeCell ref="A177:B177"/>
    <mergeCell ref="C177:E177"/>
    <mergeCell ref="A178:B178"/>
    <mergeCell ref="C178:E178"/>
    <mergeCell ref="A179:B179"/>
    <mergeCell ref="C179:E179"/>
    <mergeCell ref="A180:B180"/>
    <mergeCell ref="C180:E180"/>
    <mergeCell ref="A171:B171"/>
    <mergeCell ref="C171:E171"/>
    <mergeCell ref="A172:B172"/>
    <mergeCell ref="C172:E172"/>
    <mergeCell ref="A173:B173"/>
    <mergeCell ref="C173:E173"/>
    <mergeCell ref="A174:B174"/>
    <mergeCell ref="C174:E174"/>
    <mergeCell ref="A175:B175"/>
    <mergeCell ref="C175:E175"/>
    <mergeCell ref="A166:B166"/>
    <mergeCell ref="C166:E166"/>
    <mergeCell ref="A167:B167"/>
    <mergeCell ref="C167:E167"/>
    <mergeCell ref="A168:B168"/>
    <mergeCell ref="C168:E168"/>
    <mergeCell ref="A169:B169"/>
    <mergeCell ref="C169:E169"/>
    <mergeCell ref="A170:B170"/>
    <mergeCell ref="C170:E170"/>
    <mergeCell ref="A161:B161"/>
    <mergeCell ref="C161:E161"/>
    <mergeCell ref="A162:B162"/>
    <mergeCell ref="C162:E162"/>
    <mergeCell ref="A163:B163"/>
    <mergeCell ref="C163:E163"/>
    <mergeCell ref="A164:B164"/>
    <mergeCell ref="C164:E164"/>
    <mergeCell ref="A165:B165"/>
    <mergeCell ref="C165:E165"/>
    <mergeCell ref="A156:B156"/>
    <mergeCell ref="C156:E156"/>
    <mergeCell ref="A157:B157"/>
    <mergeCell ref="C157:E157"/>
    <mergeCell ref="A158:B158"/>
    <mergeCell ref="C158:E158"/>
    <mergeCell ref="A159:B159"/>
    <mergeCell ref="C159:E159"/>
    <mergeCell ref="A160:B160"/>
    <mergeCell ref="C160:E160"/>
    <mergeCell ref="A151:B151"/>
    <mergeCell ref="C151:E151"/>
    <mergeCell ref="A152:B152"/>
    <mergeCell ref="C152:E152"/>
    <mergeCell ref="A153:B153"/>
    <mergeCell ref="C153:E153"/>
    <mergeCell ref="A154:B154"/>
    <mergeCell ref="C154:E154"/>
    <mergeCell ref="A155:B155"/>
    <mergeCell ref="C155:E155"/>
    <mergeCell ref="A146:B146"/>
    <mergeCell ref="C146:E146"/>
    <mergeCell ref="A147:B147"/>
    <mergeCell ref="C147:E147"/>
    <mergeCell ref="A148:B148"/>
    <mergeCell ref="C148:E148"/>
    <mergeCell ref="A149:B149"/>
    <mergeCell ref="C149:E149"/>
    <mergeCell ref="A150:B150"/>
    <mergeCell ref="C150:E150"/>
    <mergeCell ref="A141:B141"/>
    <mergeCell ref="C141:E141"/>
    <mergeCell ref="A142:B142"/>
    <mergeCell ref="C142:E142"/>
    <mergeCell ref="A143:B143"/>
    <mergeCell ref="C143:E143"/>
    <mergeCell ref="A144:B144"/>
    <mergeCell ref="C144:E144"/>
    <mergeCell ref="A145:B145"/>
    <mergeCell ref="C145:E145"/>
    <mergeCell ref="A118:B118"/>
    <mergeCell ref="A124:B124"/>
    <mergeCell ref="A123:B123"/>
    <mergeCell ref="A125:B125"/>
    <mergeCell ref="A122:B122"/>
    <mergeCell ref="A119:B119"/>
    <mergeCell ref="B94:D94"/>
    <mergeCell ref="H92:K92"/>
    <mergeCell ref="L92:Q92"/>
    <mergeCell ref="C120:I120"/>
    <mergeCell ref="J120:Z120"/>
    <mergeCell ref="J118:Z118"/>
    <mergeCell ref="C118:I118"/>
    <mergeCell ref="J123:Z123"/>
    <mergeCell ref="C124:I124"/>
    <mergeCell ref="J124:Z124"/>
    <mergeCell ref="C125:I125"/>
    <mergeCell ref="J122:Z122"/>
    <mergeCell ref="C119:I119"/>
    <mergeCell ref="A109:B109"/>
    <mergeCell ref="C109:E109"/>
    <mergeCell ref="J109:Z109"/>
    <mergeCell ref="A111:I111"/>
    <mergeCell ref="A99:D99"/>
    <mergeCell ref="A61:Z61"/>
    <mergeCell ref="A62:Z63"/>
    <mergeCell ref="W78:Z79"/>
    <mergeCell ref="A70:Z70"/>
    <mergeCell ref="A71:Z72"/>
    <mergeCell ref="A64:Z66"/>
    <mergeCell ref="A67:W69"/>
    <mergeCell ref="X67:Z69"/>
    <mergeCell ref="A56:Z60"/>
    <mergeCell ref="E74:E76"/>
    <mergeCell ref="E78:F79"/>
    <mergeCell ref="W80:Z80"/>
    <mergeCell ref="S78:V79"/>
    <mergeCell ref="S80:V80"/>
    <mergeCell ref="J73:Z73"/>
    <mergeCell ref="B73:F73"/>
    <mergeCell ref="G73:I73"/>
    <mergeCell ref="A77:Z77"/>
    <mergeCell ref="S136:S137"/>
    <mergeCell ref="Q136:Q137"/>
    <mergeCell ref="P136:P137"/>
    <mergeCell ref="J136:J137"/>
    <mergeCell ref="I136:I137"/>
    <mergeCell ref="C138:E138"/>
    <mergeCell ref="A84:Z84"/>
    <mergeCell ref="A81:Z81"/>
    <mergeCell ref="A82:Z83"/>
    <mergeCell ref="L90:Q90"/>
    <mergeCell ref="L91:Q91"/>
    <mergeCell ref="L98:Q98"/>
    <mergeCell ref="H98:K98"/>
    <mergeCell ref="E99:G99"/>
    <mergeCell ref="E97:G97"/>
    <mergeCell ref="E94:G94"/>
    <mergeCell ref="E95:G95"/>
    <mergeCell ref="E96:G96"/>
    <mergeCell ref="H96:K96"/>
    <mergeCell ref="H97:K97"/>
    <mergeCell ref="L99:Q99"/>
    <mergeCell ref="L96:Q96"/>
    <mergeCell ref="L97:Q97"/>
    <mergeCell ref="L94:Q94"/>
    <mergeCell ref="X87:Z87"/>
    <mergeCell ref="X88:Z88"/>
    <mergeCell ref="H89:K89"/>
    <mergeCell ref="H90:K90"/>
    <mergeCell ref="H91:K91"/>
    <mergeCell ref="V136:V137"/>
    <mergeCell ref="A140:B140"/>
    <mergeCell ref="C140:E140"/>
    <mergeCell ref="H136:H137"/>
    <mergeCell ref="L136:L137"/>
    <mergeCell ref="X90:Z90"/>
    <mergeCell ref="X92:Z92"/>
    <mergeCell ref="X91:Z91"/>
    <mergeCell ref="X89:Z89"/>
    <mergeCell ref="R87:W99"/>
    <mergeCell ref="X93:Z93"/>
    <mergeCell ref="J125:Z125"/>
    <mergeCell ref="J126:Z126"/>
    <mergeCell ref="A121:B121"/>
    <mergeCell ref="A120:B120"/>
    <mergeCell ref="B95:D95"/>
    <mergeCell ref="B96:D96"/>
    <mergeCell ref="H87:K87"/>
    <mergeCell ref="R136:R137"/>
    <mergeCell ref="A126:B126"/>
    <mergeCell ref="C126:I126"/>
    <mergeCell ref="A127:I127"/>
    <mergeCell ref="A128:I128"/>
    <mergeCell ref="J128:Z128"/>
    <mergeCell ref="J127:Z127"/>
    <mergeCell ref="X96:Z96"/>
    <mergeCell ref="X97:Z97"/>
    <mergeCell ref="X98:Z98"/>
    <mergeCell ref="X99:Z99"/>
    <mergeCell ref="H99:K99"/>
    <mergeCell ref="A117:B117"/>
    <mergeCell ref="A116:B116"/>
    <mergeCell ref="A113:Z113"/>
    <mergeCell ref="J116:Z116"/>
    <mergeCell ref="J117:Z117"/>
    <mergeCell ref="C116:I116"/>
    <mergeCell ref="C117:I117"/>
    <mergeCell ref="A112:Z112"/>
    <mergeCell ref="J111:Z111"/>
    <mergeCell ref="J107:Z107"/>
    <mergeCell ref="C108:E108"/>
    <mergeCell ref="F108:I108"/>
    <mergeCell ref="J108:Z108"/>
    <mergeCell ref="J119:Z119"/>
    <mergeCell ref="A114:Z115"/>
    <mergeCell ref="F109:I109"/>
    <mergeCell ref="F104:I104"/>
    <mergeCell ref="B88:D88"/>
    <mergeCell ref="B89:D89"/>
    <mergeCell ref="B97:D97"/>
    <mergeCell ref="J110:Z110"/>
    <mergeCell ref="A110:I110"/>
    <mergeCell ref="A107:B107"/>
    <mergeCell ref="A104:B104"/>
    <mergeCell ref="E88:G88"/>
    <mergeCell ref="L95:Q95"/>
    <mergeCell ref="H95:K95"/>
    <mergeCell ref="H93:K93"/>
    <mergeCell ref="H94:K94"/>
    <mergeCell ref="X94:Z94"/>
    <mergeCell ref="X95:Z95"/>
    <mergeCell ref="B92:D92"/>
    <mergeCell ref="B93:D93"/>
    <mergeCell ref="E93:G93"/>
    <mergeCell ref="E92:G92"/>
    <mergeCell ref="L93:Q93"/>
    <mergeCell ref="C107:E107"/>
    <mergeCell ref="L88:Q88"/>
    <mergeCell ref="A98:D98"/>
    <mergeCell ref="E98:G98"/>
    <mergeCell ref="B91:D91"/>
    <mergeCell ref="B87:D87"/>
    <mergeCell ref="E91:G91"/>
    <mergeCell ref="H88:K88"/>
    <mergeCell ref="L87:Q87"/>
    <mergeCell ref="M78:R79"/>
    <mergeCell ref="A78:D79"/>
    <mergeCell ref="E89:G89"/>
    <mergeCell ref="L89:Q89"/>
    <mergeCell ref="B90:D90"/>
    <mergeCell ref="E90:G90"/>
    <mergeCell ref="G78:H79"/>
    <mergeCell ref="I78:L79"/>
    <mergeCell ref="E87:G87"/>
    <mergeCell ref="I80:L80"/>
    <mergeCell ref="M80:R80"/>
    <mergeCell ref="A80:D80"/>
    <mergeCell ref="E80:F80"/>
    <mergeCell ref="G80:H80"/>
    <mergeCell ref="A85:Z86"/>
    <mergeCell ref="C139:E139"/>
    <mergeCell ref="C136:E137"/>
    <mergeCell ref="J121:Z121"/>
    <mergeCell ref="A130:Z131"/>
    <mergeCell ref="A132:Z135"/>
    <mergeCell ref="A138:B138"/>
    <mergeCell ref="A139:B139"/>
    <mergeCell ref="A129:Z129"/>
    <mergeCell ref="T136:T137"/>
    <mergeCell ref="Z136:Z137"/>
    <mergeCell ref="X136:X137"/>
    <mergeCell ref="Y136:Y137"/>
    <mergeCell ref="F136:F137"/>
    <mergeCell ref="G136:G137"/>
    <mergeCell ref="K136:K137"/>
    <mergeCell ref="U136:U137"/>
    <mergeCell ref="M136:M137"/>
    <mergeCell ref="O136:O137"/>
    <mergeCell ref="N136:N137"/>
    <mergeCell ref="C123:I123"/>
    <mergeCell ref="C122:I122"/>
    <mergeCell ref="W136:W137"/>
    <mergeCell ref="C121:I121"/>
    <mergeCell ref="A136:B137"/>
    <mergeCell ref="J105:Z105"/>
    <mergeCell ref="J104:Z104"/>
    <mergeCell ref="A106:B106"/>
    <mergeCell ref="A105:B105"/>
    <mergeCell ref="A108:B108"/>
    <mergeCell ref="C105:E105"/>
    <mergeCell ref="F105:I105"/>
    <mergeCell ref="A100:Z100"/>
    <mergeCell ref="A101:Z101"/>
    <mergeCell ref="A102:Z103"/>
    <mergeCell ref="C104:E104"/>
    <mergeCell ref="C106:E106"/>
    <mergeCell ref="F107:I107"/>
    <mergeCell ref="J106:Z106"/>
    <mergeCell ref="F106:I106"/>
    <mergeCell ref="A1:Z10"/>
    <mergeCell ref="A11:Z12"/>
    <mergeCell ref="A13:Z13"/>
    <mergeCell ref="A14:Z15"/>
    <mergeCell ref="U19:W19"/>
    <mergeCell ref="S33:X33"/>
    <mergeCell ref="A29:C29"/>
    <mergeCell ref="A27:H27"/>
    <mergeCell ref="J36:R36"/>
    <mergeCell ref="A36:C36"/>
    <mergeCell ref="A30:C30"/>
    <mergeCell ref="A31:C31"/>
    <mergeCell ref="A16:Z17"/>
    <mergeCell ref="A18:Z18"/>
    <mergeCell ref="X19:Z19"/>
    <mergeCell ref="U24:W24"/>
    <mergeCell ref="X24:Z24"/>
    <mergeCell ref="B19:E19"/>
    <mergeCell ref="A20:Z20"/>
    <mergeCell ref="G19:I19"/>
    <mergeCell ref="J19:T19"/>
    <mergeCell ref="A21:Z22"/>
    <mergeCell ref="A23:Z23"/>
    <mergeCell ref="A35:C35"/>
    <mergeCell ref="A54:Z55"/>
    <mergeCell ref="A53:Z53"/>
    <mergeCell ref="S36:X36"/>
    <mergeCell ref="A48:Q52"/>
    <mergeCell ref="R49:W49"/>
    <mergeCell ref="X49:Z49"/>
    <mergeCell ref="A38:C38"/>
    <mergeCell ref="A39:C39"/>
    <mergeCell ref="A37:H37"/>
    <mergeCell ref="A42:Z42"/>
    <mergeCell ref="A43:Z44"/>
    <mergeCell ref="R46:Z47"/>
    <mergeCell ref="R48:W48"/>
    <mergeCell ref="Y32:Z36"/>
    <mergeCell ref="J33:R33"/>
    <mergeCell ref="J34:R34"/>
    <mergeCell ref="S34:X34"/>
    <mergeCell ref="J35:R35"/>
    <mergeCell ref="S35:X35"/>
    <mergeCell ref="I32:I36"/>
    <mergeCell ref="R52:W52"/>
    <mergeCell ref="X48:Z48"/>
    <mergeCell ref="X52:Z52"/>
    <mergeCell ref="R50:W50"/>
    <mergeCell ref="X50:Z50"/>
    <mergeCell ref="R51:W51"/>
    <mergeCell ref="X51:Z51"/>
    <mergeCell ref="G24:I24"/>
    <mergeCell ref="J24:T24"/>
    <mergeCell ref="B24:E24"/>
    <mergeCell ref="A26:Z26"/>
    <mergeCell ref="A25:Z25"/>
    <mergeCell ref="I37:Z41"/>
    <mergeCell ref="A40:C40"/>
    <mergeCell ref="A41:C41"/>
    <mergeCell ref="A32:C32"/>
    <mergeCell ref="A33:C33"/>
    <mergeCell ref="A34:C34"/>
    <mergeCell ref="I27:Z31"/>
    <mergeCell ref="J32:X32"/>
    <mergeCell ref="A28:C28"/>
    <mergeCell ref="A45:Z45"/>
    <mergeCell ref="A46:Q47"/>
  </mergeCells>
  <dataValidations count="2">
    <dataValidation type="list" allowBlank="1" showErrorMessage="1" sqref="F19 S34 D34:H35" xr:uid="{00000000-0002-0000-0F00-000000000000}">
      <formula1>"Yes,No"</formula1>
    </dataValidation>
    <dataValidation type="list" allowBlank="1" showErrorMessage="1" sqref="X48:X52" xr:uid="{00000000-0002-0000-0F00-000001000000}">
      <formula1>"Yes/No?,Yes,No"</formula1>
    </dataValidation>
  </dataValidations>
  <pageMargins left="0.7" right="0.7" top="0.75" bottom="0.75" header="0.3" footer="0.3"/>
  <pageSetup scale="16" orientation="portrait" horizontalDpi="1200" verticalDpi="1200" r:id="rId1"/>
  <colBreaks count="1" manualBreakCount="1">
    <brk id="2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0294" r:id="rId4" name="Check Box 54">
              <controlPr defaultSize="0" autoFill="0" autoLine="0" autoPict="0">
                <anchor moveWithCells="1">
                  <from>
                    <xdr:col>23</xdr:col>
                    <xdr:colOff>12700</xdr:colOff>
                    <xdr:row>66</xdr:row>
                    <xdr:rowOff>0</xdr:rowOff>
                  </from>
                  <to>
                    <xdr:col>25</xdr:col>
                    <xdr:colOff>279400</xdr:colOff>
                    <xdr:row>69</xdr:row>
                    <xdr:rowOff>12700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8000"/>
  </sheetPr>
  <dimension ref="A1:Z977"/>
  <sheetViews>
    <sheetView view="pageBreakPreview" topLeftCell="A105" zoomScale="83" zoomScaleNormal="100" zoomScaleSheetLayoutView="100" workbookViewId="0">
      <selection activeCell="C136" sqref="C136:E137"/>
    </sheetView>
  </sheetViews>
  <sheetFormatPr baseColWidth="10" defaultColWidth="13.5" defaultRowHeight="15" customHeight="1"/>
  <cols>
    <col min="1" max="9" width="11" customWidth="1"/>
    <col min="10" max="26" width="3.83203125" customWidth="1"/>
  </cols>
  <sheetData>
    <row r="1" spans="1:26" ht="15" customHeight="1">
      <c r="A1" s="478"/>
      <c r="B1" s="129"/>
      <c r="C1" s="129"/>
      <c r="D1" s="129"/>
      <c r="E1" s="129"/>
      <c r="F1" s="129"/>
      <c r="G1" s="129"/>
      <c r="H1" s="129"/>
      <c r="I1" s="129"/>
      <c r="J1" s="129"/>
      <c r="K1" s="129"/>
      <c r="L1" s="129"/>
      <c r="M1" s="129"/>
      <c r="N1" s="129"/>
      <c r="O1" s="129"/>
      <c r="P1" s="129"/>
      <c r="Q1" s="129"/>
      <c r="R1" s="129"/>
      <c r="S1" s="129"/>
      <c r="T1" s="129"/>
      <c r="U1" s="129"/>
      <c r="V1" s="129"/>
      <c r="W1" s="129"/>
      <c r="X1" s="129"/>
      <c r="Y1" s="129"/>
      <c r="Z1" s="269"/>
    </row>
    <row r="2" spans="1:26" ht="15" customHeight="1">
      <c r="A2" s="130"/>
      <c r="B2" s="133"/>
      <c r="C2" s="133"/>
      <c r="D2" s="133"/>
      <c r="E2" s="133"/>
      <c r="F2" s="133"/>
      <c r="G2" s="133"/>
      <c r="H2" s="133"/>
      <c r="I2" s="133"/>
      <c r="J2" s="133"/>
      <c r="K2" s="133"/>
      <c r="L2" s="133"/>
      <c r="M2" s="133"/>
      <c r="N2" s="133"/>
      <c r="O2" s="133"/>
      <c r="P2" s="133"/>
      <c r="Q2" s="133"/>
      <c r="R2" s="133"/>
      <c r="S2" s="133"/>
      <c r="T2" s="133"/>
      <c r="U2" s="133"/>
      <c r="V2" s="133"/>
      <c r="W2" s="133"/>
      <c r="X2" s="133"/>
      <c r="Y2" s="133"/>
      <c r="Z2" s="281"/>
    </row>
    <row r="3" spans="1:26" ht="15.75" customHeight="1">
      <c r="A3" s="130"/>
      <c r="B3" s="133"/>
      <c r="C3" s="133"/>
      <c r="D3" s="133"/>
      <c r="E3" s="133"/>
      <c r="F3" s="133"/>
      <c r="G3" s="133"/>
      <c r="H3" s="133"/>
      <c r="I3" s="133"/>
      <c r="J3" s="133"/>
      <c r="K3" s="133"/>
      <c r="L3" s="133"/>
      <c r="M3" s="133"/>
      <c r="N3" s="133"/>
      <c r="O3" s="133"/>
      <c r="P3" s="133"/>
      <c r="Q3" s="133"/>
      <c r="R3" s="133"/>
      <c r="S3" s="133"/>
      <c r="T3" s="133"/>
      <c r="U3" s="133"/>
      <c r="V3" s="133"/>
      <c r="W3" s="133"/>
      <c r="X3" s="133"/>
      <c r="Y3" s="133"/>
      <c r="Z3" s="281"/>
    </row>
    <row r="4" spans="1:26" ht="15.75" customHeight="1">
      <c r="A4" s="130"/>
      <c r="B4" s="133"/>
      <c r="C4" s="133"/>
      <c r="D4" s="133"/>
      <c r="E4" s="133"/>
      <c r="F4" s="133"/>
      <c r="G4" s="133"/>
      <c r="H4" s="133"/>
      <c r="I4" s="133"/>
      <c r="J4" s="133"/>
      <c r="K4" s="133"/>
      <c r="L4" s="133"/>
      <c r="M4" s="133"/>
      <c r="N4" s="133"/>
      <c r="O4" s="133"/>
      <c r="P4" s="133"/>
      <c r="Q4" s="133"/>
      <c r="R4" s="133"/>
      <c r="S4" s="133"/>
      <c r="T4" s="133"/>
      <c r="U4" s="133"/>
      <c r="V4" s="133"/>
      <c r="W4" s="133"/>
      <c r="X4" s="133"/>
      <c r="Y4" s="133"/>
      <c r="Z4" s="281"/>
    </row>
    <row r="5" spans="1:26" ht="15.75" customHeight="1">
      <c r="A5" s="130"/>
      <c r="B5" s="133"/>
      <c r="C5" s="133"/>
      <c r="D5" s="133"/>
      <c r="E5" s="133"/>
      <c r="F5" s="133"/>
      <c r="G5" s="133"/>
      <c r="H5" s="133"/>
      <c r="I5" s="133"/>
      <c r="J5" s="133"/>
      <c r="K5" s="133"/>
      <c r="L5" s="133"/>
      <c r="M5" s="133"/>
      <c r="N5" s="133"/>
      <c r="O5" s="133"/>
      <c r="P5" s="133"/>
      <c r="Q5" s="133"/>
      <c r="R5" s="133"/>
      <c r="S5" s="133"/>
      <c r="T5" s="133"/>
      <c r="U5" s="133"/>
      <c r="V5" s="133"/>
      <c r="W5" s="133"/>
      <c r="X5" s="133"/>
      <c r="Y5" s="133"/>
      <c r="Z5" s="281"/>
    </row>
    <row r="6" spans="1:26" ht="15.75" customHeight="1">
      <c r="A6" s="130"/>
      <c r="B6" s="133"/>
      <c r="C6" s="133"/>
      <c r="D6" s="133"/>
      <c r="E6" s="133"/>
      <c r="F6" s="133"/>
      <c r="G6" s="133"/>
      <c r="H6" s="133"/>
      <c r="I6" s="133"/>
      <c r="J6" s="133"/>
      <c r="K6" s="133"/>
      <c r="L6" s="133"/>
      <c r="M6" s="133"/>
      <c r="N6" s="133"/>
      <c r="O6" s="133"/>
      <c r="P6" s="133"/>
      <c r="Q6" s="133"/>
      <c r="R6" s="133"/>
      <c r="S6" s="133"/>
      <c r="T6" s="133"/>
      <c r="U6" s="133"/>
      <c r="V6" s="133"/>
      <c r="W6" s="133"/>
      <c r="X6" s="133"/>
      <c r="Y6" s="133"/>
      <c r="Z6" s="281"/>
    </row>
    <row r="7" spans="1:26" ht="15.75" customHeight="1">
      <c r="A7" s="130"/>
      <c r="B7" s="133"/>
      <c r="C7" s="133"/>
      <c r="D7" s="133"/>
      <c r="E7" s="133"/>
      <c r="F7" s="133"/>
      <c r="G7" s="133"/>
      <c r="H7" s="133"/>
      <c r="I7" s="133"/>
      <c r="J7" s="133"/>
      <c r="K7" s="133"/>
      <c r="L7" s="133"/>
      <c r="M7" s="133"/>
      <c r="N7" s="133"/>
      <c r="O7" s="133"/>
      <c r="P7" s="133"/>
      <c r="Q7" s="133"/>
      <c r="R7" s="133"/>
      <c r="S7" s="133"/>
      <c r="T7" s="133"/>
      <c r="U7" s="133"/>
      <c r="V7" s="133"/>
      <c r="W7" s="133"/>
      <c r="X7" s="133"/>
      <c r="Y7" s="133"/>
      <c r="Z7" s="281"/>
    </row>
    <row r="8" spans="1:26" ht="15.75" customHeight="1">
      <c r="A8" s="130"/>
      <c r="B8" s="133"/>
      <c r="C8" s="133"/>
      <c r="D8" s="133"/>
      <c r="E8" s="133"/>
      <c r="F8" s="133"/>
      <c r="G8" s="133"/>
      <c r="H8" s="133"/>
      <c r="I8" s="133"/>
      <c r="J8" s="133"/>
      <c r="K8" s="133"/>
      <c r="L8" s="133"/>
      <c r="M8" s="133"/>
      <c r="N8" s="133"/>
      <c r="O8" s="133"/>
      <c r="P8" s="133"/>
      <c r="Q8" s="133"/>
      <c r="R8" s="133"/>
      <c r="S8" s="133"/>
      <c r="T8" s="133"/>
      <c r="U8" s="133"/>
      <c r="V8" s="133"/>
      <c r="W8" s="133"/>
      <c r="X8" s="133"/>
      <c r="Y8" s="133"/>
      <c r="Z8" s="281"/>
    </row>
    <row r="9" spans="1:26" ht="15.75" customHeight="1">
      <c r="A9" s="130"/>
      <c r="B9" s="133"/>
      <c r="C9" s="133"/>
      <c r="D9" s="133"/>
      <c r="E9" s="133"/>
      <c r="F9" s="133"/>
      <c r="G9" s="133"/>
      <c r="H9" s="133"/>
      <c r="I9" s="133"/>
      <c r="J9" s="133"/>
      <c r="K9" s="133"/>
      <c r="L9" s="133"/>
      <c r="M9" s="133"/>
      <c r="N9" s="133"/>
      <c r="O9" s="133"/>
      <c r="P9" s="133"/>
      <c r="Q9" s="133"/>
      <c r="R9" s="133"/>
      <c r="S9" s="133"/>
      <c r="T9" s="133"/>
      <c r="U9" s="133"/>
      <c r="V9" s="133"/>
      <c r="W9" s="133"/>
      <c r="X9" s="133"/>
      <c r="Y9" s="133"/>
      <c r="Z9" s="281"/>
    </row>
    <row r="10" spans="1:26" ht="12" customHeight="1">
      <c r="A10" s="270"/>
      <c r="B10" s="271"/>
      <c r="C10" s="271"/>
      <c r="D10" s="271"/>
      <c r="E10" s="271"/>
      <c r="F10" s="271"/>
      <c r="G10" s="271"/>
      <c r="H10" s="271"/>
      <c r="I10" s="271"/>
      <c r="J10" s="271"/>
      <c r="K10" s="271"/>
      <c r="L10" s="271"/>
      <c r="M10" s="271"/>
      <c r="N10" s="271"/>
      <c r="O10" s="271"/>
      <c r="P10" s="271"/>
      <c r="Q10" s="271"/>
      <c r="R10" s="271"/>
      <c r="S10" s="271"/>
      <c r="T10" s="271"/>
      <c r="U10" s="271"/>
      <c r="V10" s="271"/>
      <c r="W10" s="271"/>
      <c r="X10" s="271"/>
      <c r="Y10" s="271"/>
      <c r="Z10" s="272"/>
    </row>
    <row r="11" spans="1:26" ht="15.75" customHeight="1">
      <c r="A11" s="521" t="s">
        <v>98</v>
      </c>
      <c r="B11" s="129"/>
      <c r="C11" s="129"/>
      <c r="D11" s="129"/>
      <c r="E11" s="129"/>
      <c r="F11" s="129"/>
      <c r="G11" s="129"/>
      <c r="H11" s="129"/>
      <c r="I11" s="129"/>
      <c r="J11" s="129"/>
      <c r="K11" s="129"/>
      <c r="L11" s="129"/>
      <c r="M11" s="129"/>
      <c r="N11" s="129"/>
      <c r="O11" s="129"/>
      <c r="P11" s="129"/>
      <c r="Q11" s="129"/>
      <c r="R11" s="129"/>
      <c r="S11" s="129"/>
      <c r="T11" s="129"/>
      <c r="U11" s="129"/>
      <c r="V11" s="129"/>
      <c r="W11" s="129"/>
      <c r="X11" s="129"/>
      <c r="Y11" s="129"/>
      <c r="Z11" s="269"/>
    </row>
    <row r="12" spans="1:26" ht="15.75" customHeight="1">
      <c r="A12" s="270"/>
      <c r="B12" s="271"/>
      <c r="C12" s="271"/>
      <c r="D12" s="271"/>
      <c r="E12" s="271"/>
      <c r="F12" s="271"/>
      <c r="G12" s="271"/>
      <c r="H12" s="271"/>
      <c r="I12" s="271"/>
      <c r="J12" s="271"/>
      <c r="K12" s="271"/>
      <c r="L12" s="271"/>
      <c r="M12" s="271"/>
      <c r="N12" s="271"/>
      <c r="O12" s="271"/>
      <c r="P12" s="271"/>
      <c r="Q12" s="271"/>
      <c r="R12" s="271"/>
      <c r="S12" s="271"/>
      <c r="T12" s="271"/>
      <c r="U12" s="271"/>
      <c r="V12" s="271"/>
      <c r="W12" s="271"/>
      <c r="X12" s="271"/>
      <c r="Y12" s="271"/>
      <c r="Z12" s="272"/>
    </row>
    <row r="13" spans="1:26" ht="15.75" customHeight="1">
      <c r="A13" s="277" t="s">
        <v>144</v>
      </c>
      <c r="B13" s="278"/>
      <c r="C13" s="278"/>
      <c r="D13" s="278"/>
      <c r="E13" s="278"/>
      <c r="F13" s="278"/>
      <c r="G13" s="278"/>
      <c r="H13" s="278"/>
      <c r="I13" s="278"/>
      <c r="J13" s="278"/>
      <c r="K13" s="278"/>
      <c r="L13" s="278"/>
      <c r="M13" s="278"/>
      <c r="N13" s="278"/>
      <c r="O13" s="278"/>
      <c r="P13" s="278"/>
      <c r="Q13" s="278"/>
      <c r="R13" s="278"/>
      <c r="S13" s="278"/>
      <c r="T13" s="278"/>
      <c r="U13" s="278"/>
      <c r="V13" s="278"/>
      <c r="W13" s="278"/>
      <c r="X13" s="278"/>
      <c r="Y13" s="278"/>
      <c r="Z13" s="261"/>
    </row>
    <row r="14" spans="1:26" ht="15.75" customHeight="1">
      <c r="A14" s="297" t="str">
        <f>'Club Administration'!A12</f>
        <v>School Name</v>
      </c>
      <c r="B14" s="298"/>
      <c r="C14" s="298"/>
      <c r="D14" s="298"/>
      <c r="E14" s="298"/>
      <c r="F14" s="298"/>
      <c r="G14" s="298"/>
      <c r="H14" s="298"/>
      <c r="I14" s="298"/>
      <c r="J14" s="298"/>
      <c r="K14" s="298"/>
      <c r="L14" s="298"/>
      <c r="M14" s="298"/>
      <c r="N14" s="298"/>
      <c r="O14" s="298"/>
      <c r="P14" s="298"/>
      <c r="Q14" s="298"/>
      <c r="R14" s="298"/>
      <c r="S14" s="298"/>
      <c r="T14" s="298"/>
      <c r="U14" s="298"/>
      <c r="V14" s="298"/>
      <c r="W14" s="298"/>
      <c r="X14" s="298"/>
      <c r="Y14" s="298"/>
      <c r="Z14" s="299"/>
    </row>
    <row r="15" spans="1:26" ht="15.75" customHeight="1">
      <c r="A15" s="300"/>
      <c r="B15" s="301"/>
      <c r="C15" s="301"/>
      <c r="D15" s="301"/>
      <c r="E15" s="301"/>
      <c r="F15" s="301"/>
      <c r="G15" s="301"/>
      <c r="H15" s="301"/>
      <c r="I15" s="301"/>
      <c r="J15" s="301"/>
      <c r="K15" s="301"/>
      <c r="L15" s="301"/>
      <c r="M15" s="301"/>
      <c r="N15" s="301"/>
      <c r="O15" s="301"/>
      <c r="P15" s="301"/>
      <c r="Q15" s="301"/>
      <c r="R15" s="301"/>
      <c r="S15" s="301"/>
      <c r="T15" s="301"/>
      <c r="U15" s="301"/>
      <c r="V15" s="301"/>
      <c r="W15" s="301"/>
      <c r="X15" s="301"/>
      <c r="Y15" s="301"/>
      <c r="Z15" s="302"/>
    </row>
    <row r="16" spans="1:26" ht="15.75" customHeight="1">
      <c r="A16" s="303" t="str">
        <f>'Club Administration'!A14</f>
        <v>Select Division</v>
      </c>
      <c r="B16" s="298"/>
      <c r="C16" s="298"/>
      <c r="D16" s="298"/>
      <c r="E16" s="298"/>
      <c r="F16" s="298"/>
      <c r="G16" s="298"/>
      <c r="H16" s="298"/>
      <c r="I16" s="298"/>
      <c r="J16" s="298"/>
      <c r="K16" s="298"/>
      <c r="L16" s="298"/>
      <c r="M16" s="298"/>
      <c r="N16" s="298"/>
      <c r="O16" s="298"/>
      <c r="P16" s="298"/>
      <c r="Q16" s="298"/>
      <c r="R16" s="298"/>
      <c r="S16" s="298"/>
      <c r="T16" s="298"/>
      <c r="U16" s="298"/>
      <c r="V16" s="298"/>
      <c r="W16" s="298"/>
      <c r="X16" s="298"/>
      <c r="Y16" s="298"/>
      <c r="Z16" s="299"/>
    </row>
    <row r="17" spans="1:26" ht="15.75" customHeight="1">
      <c r="A17" s="300"/>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2"/>
    </row>
    <row r="18" spans="1:26" ht="15.75" customHeight="1">
      <c r="A18" s="421" t="s">
        <v>145</v>
      </c>
      <c r="B18" s="278"/>
      <c r="C18" s="278"/>
      <c r="D18" s="278"/>
      <c r="E18" s="278"/>
      <c r="F18" s="278"/>
      <c r="G18" s="278"/>
      <c r="H18" s="278"/>
      <c r="I18" s="278"/>
      <c r="J18" s="278"/>
      <c r="K18" s="278"/>
      <c r="L18" s="278"/>
      <c r="M18" s="278"/>
      <c r="N18" s="278"/>
      <c r="O18" s="278"/>
      <c r="P18" s="278"/>
      <c r="Q18" s="278"/>
      <c r="R18" s="278"/>
      <c r="S18" s="278"/>
      <c r="T18" s="278"/>
      <c r="U18" s="278"/>
      <c r="V18" s="278"/>
      <c r="W18" s="278"/>
      <c r="X18" s="278"/>
      <c r="Y18" s="278"/>
      <c r="Z18" s="261"/>
    </row>
    <row r="19" spans="1:26" ht="15.75" customHeight="1">
      <c r="A19" s="56"/>
      <c r="B19" s="267" t="s">
        <v>146</v>
      </c>
      <c r="C19" s="278"/>
      <c r="D19" s="278"/>
      <c r="E19" s="278"/>
      <c r="F19" s="2" t="s">
        <v>147</v>
      </c>
      <c r="G19" s="320"/>
      <c r="H19" s="278"/>
      <c r="I19" s="261"/>
      <c r="J19" s="267" t="s">
        <v>148</v>
      </c>
      <c r="K19" s="278"/>
      <c r="L19" s="278"/>
      <c r="M19" s="278"/>
      <c r="N19" s="278"/>
      <c r="O19" s="278"/>
      <c r="P19" s="278"/>
      <c r="Q19" s="278"/>
      <c r="R19" s="278"/>
      <c r="S19" s="278"/>
      <c r="T19" s="261"/>
      <c r="U19" s="477" t="s">
        <v>149</v>
      </c>
      <c r="V19" s="278"/>
      <c r="W19" s="261"/>
      <c r="X19" s="320"/>
      <c r="Y19" s="278"/>
      <c r="Z19" s="261"/>
    </row>
    <row r="20" spans="1:26" ht="15.75" customHeight="1">
      <c r="A20" s="425"/>
      <c r="B20" s="278"/>
      <c r="C20" s="278"/>
      <c r="D20" s="278"/>
      <c r="E20" s="278"/>
      <c r="F20" s="278"/>
      <c r="G20" s="278"/>
      <c r="H20" s="278"/>
      <c r="I20" s="278"/>
      <c r="J20" s="278"/>
      <c r="K20" s="278"/>
      <c r="L20" s="278"/>
      <c r="M20" s="278"/>
      <c r="N20" s="278"/>
      <c r="O20" s="278"/>
      <c r="P20" s="278"/>
      <c r="Q20" s="278"/>
      <c r="R20" s="278"/>
      <c r="S20" s="278"/>
      <c r="T20" s="278"/>
      <c r="U20" s="278"/>
      <c r="V20" s="278"/>
      <c r="W20" s="278"/>
      <c r="X20" s="278"/>
      <c r="Y20" s="278"/>
      <c r="Z20" s="261"/>
    </row>
    <row r="21" spans="1:26" ht="15.75" customHeight="1">
      <c r="A21" s="436" t="s">
        <v>150</v>
      </c>
      <c r="B21" s="129"/>
      <c r="C21" s="129"/>
      <c r="D21" s="129"/>
      <c r="E21" s="129"/>
      <c r="F21" s="129"/>
      <c r="G21" s="129"/>
      <c r="H21" s="129"/>
      <c r="I21" s="129"/>
      <c r="J21" s="129"/>
      <c r="K21" s="129"/>
      <c r="L21" s="129"/>
      <c r="M21" s="129"/>
      <c r="N21" s="129"/>
      <c r="O21" s="129"/>
      <c r="P21" s="129"/>
      <c r="Q21" s="129"/>
      <c r="R21" s="129"/>
      <c r="S21" s="129"/>
      <c r="T21" s="129"/>
      <c r="U21" s="129"/>
      <c r="V21" s="129"/>
      <c r="W21" s="129"/>
      <c r="X21" s="129"/>
      <c r="Y21" s="129"/>
      <c r="Z21" s="269"/>
    </row>
    <row r="22" spans="1:26" ht="15.75" customHeight="1">
      <c r="A22" s="131"/>
      <c r="B22" s="131"/>
      <c r="C22" s="131"/>
      <c r="D22" s="131"/>
      <c r="E22" s="131"/>
      <c r="F22" s="131"/>
      <c r="G22" s="131"/>
      <c r="H22" s="131"/>
      <c r="I22" s="131"/>
      <c r="J22" s="131"/>
      <c r="K22" s="131"/>
      <c r="L22" s="131"/>
      <c r="M22" s="131"/>
      <c r="N22" s="131"/>
      <c r="O22" s="131"/>
      <c r="P22" s="131"/>
      <c r="Q22" s="131"/>
      <c r="R22" s="131"/>
      <c r="S22" s="131"/>
      <c r="T22" s="131"/>
      <c r="U22" s="131"/>
      <c r="V22" s="131"/>
      <c r="W22" s="131"/>
      <c r="X22" s="131"/>
      <c r="Y22" s="131"/>
      <c r="Z22" s="281"/>
    </row>
    <row r="23" spans="1:26" ht="18" customHeight="1">
      <c r="A23" s="476" t="s">
        <v>151</v>
      </c>
      <c r="B23" s="131"/>
      <c r="C23" s="131"/>
      <c r="D23" s="131"/>
      <c r="E23" s="131"/>
      <c r="F23" s="131"/>
      <c r="G23" s="131"/>
      <c r="H23" s="131"/>
      <c r="I23" s="131"/>
      <c r="J23" s="131"/>
      <c r="K23" s="131"/>
      <c r="L23" s="131"/>
      <c r="M23" s="131"/>
      <c r="N23" s="131"/>
      <c r="O23" s="131"/>
      <c r="P23" s="131"/>
      <c r="Q23" s="131"/>
      <c r="R23" s="131"/>
      <c r="S23" s="131"/>
      <c r="T23" s="131"/>
      <c r="U23" s="131"/>
      <c r="V23" s="131"/>
      <c r="W23" s="131"/>
      <c r="X23" s="131"/>
      <c r="Y23" s="131"/>
      <c r="Z23" s="281"/>
    </row>
    <row r="24" spans="1:26" ht="15.75" customHeight="1">
      <c r="A24" s="56"/>
      <c r="B24" s="267" t="s">
        <v>152</v>
      </c>
      <c r="C24" s="278"/>
      <c r="D24" s="278"/>
      <c r="E24" s="278"/>
      <c r="F24" s="86">
        <f ca="1">'Club Membership Roster'!J16</f>
        <v>0</v>
      </c>
      <c r="G24" s="320"/>
      <c r="H24" s="278"/>
      <c r="I24" s="261"/>
      <c r="J24" s="267" t="s">
        <v>153</v>
      </c>
      <c r="K24" s="278"/>
      <c r="L24" s="278"/>
      <c r="M24" s="278"/>
      <c r="N24" s="278"/>
      <c r="O24" s="278"/>
      <c r="P24" s="278"/>
      <c r="Q24" s="278"/>
      <c r="R24" s="278"/>
      <c r="S24" s="278"/>
      <c r="T24" s="278"/>
      <c r="U24" s="314"/>
      <c r="V24" s="278"/>
      <c r="W24" s="261"/>
      <c r="X24" s="475"/>
      <c r="Y24" s="278"/>
      <c r="Z24" s="261"/>
    </row>
    <row r="25" spans="1:26" ht="15.75" customHeight="1">
      <c r="A25" s="425"/>
      <c r="B25" s="278"/>
      <c r="C25" s="278"/>
      <c r="D25" s="278"/>
      <c r="E25" s="278"/>
      <c r="F25" s="278"/>
      <c r="G25" s="278"/>
      <c r="H25" s="278"/>
      <c r="I25" s="278"/>
      <c r="J25" s="278"/>
      <c r="K25" s="278"/>
      <c r="L25" s="278"/>
      <c r="M25" s="278"/>
      <c r="N25" s="278"/>
      <c r="O25" s="278"/>
      <c r="P25" s="278"/>
      <c r="Q25" s="278"/>
      <c r="R25" s="278"/>
      <c r="S25" s="278"/>
      <c r="T25" s="278"/>
      <c r="U25" s="278"/>
      <c r="V25" s="278"/>
      <c r="W25" s="278"/>
      <c r="X25" s="278"/>
      <c r="Y25" s="278"/>
      <c r="Z25" s="261"/>
    </row>
    <row r="26" spans="1:26" ht="18" customHeight="1">
      <c r="A26" s="421" t="s">
        <v>155</v>
      </c>
      <c r="B26" s="278"/>
      <c r="C26" s="278"/>
      <c r="D26" s="278"/>
      <c r="E26" s="278"/>
      <c r="F26" s="278"/>
      <c r="G26" s="278"/>
      <c r="H26" s="278"/>
      <c r="I26" s="278"/>
      <c r="J26" s="278"/>
      <c r="K26" s="278"/>
      <c r="L26" s="278"/>
      <c r="M26" s="278"/>
      <c r="N26" s="278"/>
      <c r="O26" s="278"/>
      <c r="P26" s="278"/>
      <c r="Q26" s="278"/>
      <c r="R26" s="278"/>
      <c r="S26" s="278"/>
      <c r="T26" s="278"/>
      <c r="U26" s="278"/>
      <c r="V26" s="278"/>
      <c r="W26" s="278"/>
      <c r="X26" s="278"/>
      <c r="Y26" s="278"/>
      <c r="Z26" s="261"/>
    </row>
    <row r="27" spans="1:26" ht="15.75" customHeight="1">
      <c r="A27" s="267" t="s">
        <v>156</v>
      </c>
      <c r="B27" s="278"/>
      <c r="C27" s="278"/>
      <c r="D27" s="278"/>
      <c r="E27" s="278"/>
      <c r="F27" s="278"/>
      <c r="G27" s="278"/>
      <c r="H27" s="261"/>
      <c r="I27" s="268"/>
      <c r="J27" s="129"/>
      <c r="K27" s="129"/>
      <c r="L27" s="129"/>
      <c r="M27" s="129"/>
      <c r="N27" s="129"/>
      <c r="O27" s="129"/>
      <c r="P27" s="129"/>
      <c r="Q27" s="129"/>
      <c r="R27" s="129"/>
      <c r="S27" s="129"/>
      <c r="T27" s="129"/>
      <c r="U27" s="129"/>
      <c r="V27" s="129"/>
      <c r="W27" s="129"/>
      <c r="X27" s="129"/>
      <c r="Y27" s="129"/>
      <c r="Z27" s="269"/>
    </row>
    <row r="28" spans="1:26" ht="15.75" customHeight="1">
      <c r="A28" s="481"/>
      <c r="B28" s="278"/>
      <c r="C28" s="261"/>
      <c r="D28" s="49" t="s">
        <v>157</v>
      </c>
      <c r="E28" s="49" t="s">
        <v>158</v>
      </c>
      <c r="F28" s="49" t="s">
        <v>159</v>
      </c>
      <c r="G28" s="49" t="s">
        <v>160</v>
      </c>
      <c r="H28" s="49" t="s">
        <v>161</v>
      </c>
      <c r="I28" s="130"/>
      <c r="J28" s="133"/>
      <c r="K28" s="133"/>
      <c r="L28" s="133"/>
      <c r="M28" s="133"/>
      <c r="N28" s="133"/>
      <c r="O28" s="133"/>
      <c r="P28" s="133"/>
      <c r="Q28" s="133"/>
      <c r="R28" s="133"/>
      <c r="S28" s="133"/>
      <c r="T28" s="133"/>
      <c r="U28" s="133"/>
      <c r="V28" s="133"/>
      <c r="W28" s="133"/>
      <c r="X28" s="133"/>
      <c r="Y28" s="133"/>
      <c r="Z28" s="281"/>
    </row>
    <row r="29" spans="1:26" ht="15.75" customHeight="1">
      <c r="A29" s="424" t="s">
        <v>162</v>
      </c>
      <c r="B29" s="278"/>
      <c r="C29" s="261"/>
      <c r="D29" s="5"/>
      <c r="E29" s="5"/>
      <c r="F29" s="5"/>
      <c r="G29" s="5"/>
      <c r="H29" s="5"/>
      <c r="I29" s="130"/>
      <c r="J29" s="133"/>
      <c r="K29" s="133"/>
      <c r="L29" s="133"/>
      <c r="M29" s="133"/>
      <c r="N29" s="133"/>
      <c r="O29" s="133"/>
      <c r="P29" s="133"/>
      <c r="Q29" s="133"/>
      <c r="R29" s="133"/>
      <c r="S29" s="133"/>
      <c r="T29" s="133"/>
      <c r="U29" s="133"/>
      <c r="V29" s="133"/>
      <c r="W29" s="133"/>
      <c r="X29" s="133"/>
      <c r="Y29" s="133"/>
      <c r="Z29" s="281"/>
    </row>
    <row r="30" spans="1:26" ht="15.75" customHeight="1">
      <c r="A30" s="424" t="s">
        <v>163</v>
      </c>
      <c r="B30" s="278"/>
      <c r="C30" s="261"/>
      <c r="D30" s="9"/>
      <c r="E30" s="9"/>
      <c r="F30" s="9"/>
      <c r="G30" s="9"/>
      <c r="H30" s="9"/>
      <c r="I30" s="130"/>
      <c r="J30" s="133"/>
      <c r="K30" s="133"/>
      <c r="L30" s="133"/>
      <c r="M30" s="133"/>
      <c r="N30" s="133"/>
      <c r="O30" s="133"/>
      <c r="P30" s="133"/>
      <c r="Q30" s="133"/>
      <c r="R30" s="133"/>
      <c r="S30" s="133"/>
      <c r="T30" s="133"/>
      <c r="U30" s="133"/>
      <c r="V30" s="133"/>
      <c r="W30" s="133"/>
      <c r="X30" s="133"/>
      <c r="Y30" s="133"/>
      <c r="Z30" s="281"/>
    </row>
    <row r="31" spans="1:26" ht="15.75" customHeight="1">
      <c r="A31" s="448" t="s">
        <v>164</v>
      </c>
      <c r="B31" s="278"/>
      <c r="C31" s="261"/>
      <c r="D31" s="9"/>
      <c r="E31" s="9"/>
      <c r="F31" s="9"/>
      <c r="G31" s="9"/>
      <c r="H31" s="9"/>
      <c r="I31" s="130"/>
      <c r="J31" s="131"/>
      <c r="K31" s="131"/>
      <c r="L31" s="131"/>
      <c r="M31" s="131"/>
      <c r="N31" s="131"/>
      <c r="O31" s="131"/>
      <c r="P31" s="131"/>
      <c r="Q31" s="131"/>
      <c r="R31" s="131"/>
      <c r="S31" s="131"/>
      <c r="T31" s="131"/>
      <c r="U31" s="131"/>
      <c r="V31" s="131"/>
      <c r="W31" s="131"/>
      <c r="X31" s="131"/>
      <c r="Y31" s="131"/>
      <c r="Z31" s="281"/>
    </row>
    <row r="32" spans="1:26" ht="15.75" customHeight="1">
      <c r="A32" s="424" t="s">
        <v>165</v>
      </c>
      <c r="B32" s="278"/>
      <c r="C32" s="261"/>
      <c r="D32" s="9"/>
      <c r="E32" s="9"/>
      <c r="F32" s="9"/>
      <c r="G32" s="9"/>
      <c r="H32" s="9"/>
      <c r="I32" s="450"/>
      <c r="J32" s="267" t="s">
        <v>166</v>
      </c>
      <c r="K32" s="278"/>
      <c r="L32" s="278"/>
      <c r="M32" s="278"/>
      <c r="N32" s="278"/>
      <c r="O32" s="278"/>
      <c r="P32" s="278"/>
      <c r="Q32" s="278"/>
      <c r="R32" s="278"/>
      <c r="S32" s="278"/>
      <c r="T32" s="278"/>
      <c r="U32" s="278"/>
      <c r="V32" s="278"/>
      <c r="W32" s="278"/>
      <c r="X32" s="261"/>
      <c r="Y32" s="473"/>
      <c r="Z32" s="281"/>
    </row>
    <row r="33" spans="1:26" ht="15.75" customHeight="1">
      <c r="A33" s="424" t="s">
        <v>167</v>
      </c>
      <c r="B33" s="278"/>
      <c r="C33" s="261"/>
      <c r="D33" s="9"/>
      <c r="E33" s="9"/>
      <c r="F33" s="9"/>
      <c r="G33" s="9"/>
      <c r="H33" s="9"/>
      <c r="I33" s="274"/>
      <c r="J33" s="449" t="s">
        <v>168</v>
      </c>
      <c r="K33" s="278"/>
      <c r="L33" s="278"/>
      <c r="M33" s="278"/>
      <c r="N33" s="278"/>
      <c r="O33" s="278"/>
      <c r="P33" s="278"/>
      <c r="Q33" s="278"/>
      <c r="R33" s="261"/>
      <c r="S33" s="314"/>
      <c r="T33" s="278"/>
      <c r="U33" s="278"/>
      <c r="V33" s="278"/>
      <c r="W33" s="278"/>
      <c r="X33" s="261"/>
      <c r="Y33" s="130"/>
      <c r="Z33" s="281"/>
    </row>
    <row r="34" spans="1:26" ht="18" customHeight="1">
      <c r="A34" s="424" t="s">
        <v>169</v>
      </c>
      <c r="B34" s="278"/>
      <c r="C34" s="261"/>
      <c r="D34" s="2" t="s">
        <v>147</v>
      </c>
      <c r="E34" s="2" t="s">
        <v>147</v>
      </c>
      <c r="F34" s="2" t="s">
        <v>147</v>
      </c>
      <c r="G34" s="2" t="s">
        <v>147</v>
      </c>
      <c r="H34" s="2" t="s">
        <v>147</v>
      </c>
      <c r="I34" s="274"/>
      <c r="J34" s="449" t="s">
        <v>170</v>
      </c>
      <c r="K34" s="278"/>
      <c r="L34" s="278"/>
      <c r="M34" s="278"/>
      <c r="N34" s="278"/>
      <c r="O34" s="278"/>
      <c r="P34" s="278"/>
      <c r="Q34" s="278"/>
      <c r="R34" s="261"/>
      <c r="S34" s="277" t="s">
        <v>147</v>
      </c>
      <c r="T34" s="278"/>
      <c r="U34" s="278"/>
      <c r="V34" s="278"/>
      <c r="W34" s="278"/>
      <c r="X34" s="261"/>
      <c r="Y34" s="130"/>
      <c r="Z34" s="281"/>
    </row>
    <row r="35" spans="1:26" ht="15.75" customHeight="1">
      <c r="A35" s="424" t="s">
        <v>171</v>
      </c>
      <c r="B35" s="278"/>
      <c r="C35" s="261"/>
      <c r="D35" s="2" t="s">
        <v>147</v>
      </c>
      <c r="E35" s="2" t="s">
        <v>147</v>
      </c>
      <c r="F35" s="2" t="s">
        <v>147</v>
      </c>
      <c r="G35" s="2" t="s">
        <v>147</v>
      </c>
      <c r="H35" s="2" t="s">
        <v>147</v>
      </c>
      <c r="I35" s="274"/>
      <c r="J35" s="449" t="s">
        <v>322</v>
      </c>
      <c r="K35" s="278"/>
      <c r="L35" s="278"/>
      <c r="M35" s="278"/>
      <c r="N35" s="278"/>
      <c r="O35" s="278"/>
      <c r="P35" s="278"/>
      <c r="Q35" s="278"/>
      <c r="R35" s="261"/>
      <c r="S35" s="314"/>
      <c r="T35" s="278"/>
      <c r="U35" s="278"/>
      <c r="V35" s="278"/>
      <c r="W35" s="278"/>
      <c r="X35" s="261"/>
      <c r="Y35" s="130"/>
      <c r="Z35" s="281"/>
    </row>
    <row r="36" spans="1:26" ht="15.75" customHeight="1">
      <c r="A36" s="424" t="s">
        <v>172</v>
      </c>
      <c r="B36" s="278"/>
      <c r="C36" s="261"/>
      <c r="D36" s="86">
        <f>SUM(D30:D33)+IF(D34="Yes",1,0)+IF(D35="Yes",1,0)</f>
        <v>0</v>
      </c>
      <c r="E36" s="86">
        <f>SUM(E30:E33)+IF(E34="Yes",1,0)+IF(E35="Yes",1,0)</f>
        <v>0</v>
      </c>
      <c r="F36" s="86">
        <f>SUM(F30:F33)+IF(F34="Yes",1,0)+IF(F35="Yes",1,0)</f>
        <v>0</v>
      </c>
      <c r="G36" s="86">
        <f>SUM(G30:G33)+IF(G34="Yes",1,0)+IF(G35="Yes",1,0)</f>
        <v>0</v>
      </c>
      <c r="H36" s="86">
        <f>SUM(H30:H33)+IF(H34="Yes",1,0)+IF(H35="Yes",1,0)</f>
        <v>0</v>
      </c>
      <c r="I36" s="274"/>
      <c r="J36" s="449" t="s">
        <v>173</v>
      </c>
      <c r="K36" s="278"/>
      <c r="L36" s="278"/>
      <c r="M36" s="278"/>
      <c r="N36" s="278"/>
      <c r="O36" s="278"/>
      <c r="P36" s="278"/>
      <c r="Q36" s="278"/>
      <c r="R36" s="261"/>
      <c r="S36" s="314"/>
      <c r="T36" s="278"/>
      <c r="U36" s="278"/>
      <c r="V36" s="278"/>
      <c r="W36" s="278"/>
      <c r="X36" s="261"/>
      <c r="Y36" s="130"/>
      <c r="Z36" s="281"/>
    </row>
    <row r="37" spans="1:26" ht="15.75" customHeight="1">
      <c r="A37" s="267" t="s">
        <v>174</v>
      </c>
      <c r="B37" s="278"/>
      <c r="C37" s="278"/>
      <c r="D37" s="278"/>
      <c r="E37" s="278"/>
      <c r="F37" s="278"/>
      <c r="G37" s="278"/>
      <c r="H37" s="261"/>
      <c r="I37" s="447"/>
      <c r="J37" s="131"/>
      <c r="K37" s="131"/>
      <c r="L37" s="131"/>
      <c r="M37" s="131"/>
      <c r="N37" s="131"/>
      <c r="O37" s="131"/>
      <c r="P37" s="131"/>
      <c r="Q37" s="131"/>
      <c r="R37" s="131"/>
      <c r="S37" s="131"/>
      <c r="T37" s="131"/>
      <c r="U37" s="131"/>
      <c r="V37" s="131"/>
      <c r="W37" s="131"/>
      <c r="X37" s="131"/>
      <c r="Y37" s="131"/>
      <c r="Z37" s="281"/>
    </row>
    <row r="38" spans="1:26" ht="15.75" customHeight="1">
      <c r="A38" s="424" t="s">
        <v>162</v>
      </c>
      <c r="B38" s="278"/>
      <c r="C38" s="261"/>
      <c r="D38" s="5"/>
      <c r="E38" s="5"/>
      <c r="F38" s="5"/>
      <c r="G38" s="5"/>
      <c r="H38" s="5"/>
      <c r="I38" s="130"/>
      <c r="J38" s="133"/>
      <c r="K38" s="133"/>
      <c r="L38" s="133"/>
      <c r="M38" s="133"/>
      <c r="N38" s="133"/>
      <c r="O38" s="133"/>
      <c r="P38" s="133"/>
      <c r="Q38" s="133"/>
      <c r="R38" s="133"/>
      <c r="S38" s="133"/>
      <c r="T38" s="133"/>
      <c r="U38" s="133"/>
      <c r="V38" s="133"/>
      <c r="W38" s="133"/>
      <c r="X38" s="133"/>
      <c r="Y38" s="133"/>
      <c r="Z38" s="281"/>
    </row>
    <row r="39" spans="1:26" ht="15.75" customHeight="1">
      <c r="A39" s="424" t="s">
        <v>175</v>
      </c>
      <c r="B39" s="278"/>
      <c r="C39" s="261"/>
      <c r="D39" s="9"/>
      <c r="E39" s="9"/>
      <c r="F39" s="9"/>
      <c r="G39" s="9"/>
      <c r="H39" s="9"/>
      <c r="I39" s="130"/>
      <c r="J39" s="133"/>
      <c r="K39" s="133"/>
      <c r="L39" s="133"/>
      <c r="M39" s="133"/>
      <c r="N39" s="133"/>
      <c r="O39" s="133"/>
      <c r="P39" s="133"/>
      <c r="Q39" s="133"/>
      <c r="R39" s="133"/>
      <c r="S39" s="133"/>
      <c r="T39" s="133"/>
      <c r="U39" s="133"/>
      <c r="V39" s="133"/>
      <c r="W39" s="133"/>
      <c r="X39" s="133"/>
      <c r="Y39" s="133"/>
      <c r="Z39" s="281"/>
    </row>
    <row r="40" spans="1:26" ht="15.75" customHeight="1">
      <c r="A40" s="424" t="s">
        <v>176</v>
      </c>
      <c r="B40" s="278"/>
      <c r="C40" s="261"/>
      <c r="D40" s="9"/>
      <c r="E40" s="9"/>
      <c r="F40" s="9"/>
      <c r="G40" s="9"/>
      <c r="H40" s="9"/>
      <c r="I40" s="130"/>
      <c r="J40" s="133"/>
      <c r="K40" s="133"/>
      <c r="L40" s="133"/>
      <c r="M40" s="133"/>
      <c r="N40" s="133"/>
      <c r="O40" s="133"/>
      <c r="P40" s="133"/>
      <c r="Q40" s="133"/>
      <c r="R40" s="133"/>
      <c r="S40" s="133"/>
      <c r="T40" s="133"/>
      <c r="U40" s="133"/>
      <c r="V40" s="133"/>
      <c r="W40" s="133"/>
      <c r="X40" s="133"/>
      <c r="Y40" s="133"/>
      <c r="Z40" s="281"/>
    </row>
    <row r="41" spans="1:26" ht="15.75" customHeight="1">
      <c r="A41" s="424" t="s">
        <v>172</v>
      </c>
      <c r="B41" s="278"/>
      <c r="C41" s="261"/>
      <c r="D41" s="86">
        <f>SUM(D39:D40)</f>
        <v>0</v>
      </c>
      <c r="E41" s="86">
        <f>SUM(E39+E40)</f>
        <v>0</v>
      </c>
      <c r="F41" s="86">
        <f>SUM(F39:F40)</f>
        <v>0</v>
      </c>
      <c r="G41" s="86">
        <f>SUM(G39:G40)</f>
        <v>0</v>
      </c>
      <c r="H41" s="86">
        <f>SUM(H39:H40)</f>
        <v>0</v>
      </c>
      <c r="I41" s="270"/>
      <c r="J41" s="271"/>
      <c r="K41" s="271"/>
      <c r="L41" s="271"/>
      <c r="M41" s="271"/>
      <c r="N41" s="271"/>
      <c r="O41" s="271"/>
      <c r="P41" s="271"/>
      <c r="Q41" s="271"/>
      <c r="R41" s="271"/>
      <c r="S41" s="271"/>
      <c r="T41" s="271"/>
      <c r="U41" s="271"/>
      <c r="V41" s="271"/>
      <c r="W41" s="271"/>
      <c r="X41" s="271"/>
      <c r="Y41" s="271"/>
      <c r="Z41" s="272"/>
    </row>
    <row r="42" spans="1:26" ht="15.75" customHeight="1">
      <c r="A42" s="425"/>
      <c r="B42" s="278"/>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61"/>
    </row>
    <row r="43" spans="1:26" ht="15.75" customHeight="1">
      <c r="A43" s="435" t="s">
        <v>177</v>
      </c>
      <c r="B43" s="129"/>
      <c r="C43" s="129"/>
      <c r="D43" s="129"/>
      <c r="E43" s="129"/>
      <c r="F43" s="129"/>
      <c r="G43" s="129"/>
      <c r="H43" s="129"/>
      <c r="I43" s="129"/>
      <c r="J43" s="129"/>
      <c r="K43" s="129"/>
      <c r="L43" s="129"/>
      <c r="M43" s="129"/>
      <c r="N43" s="129"/>
      <c r="O43" s="129"/>
      <c r="P43" s="129"/>
      <c r="Q43" s="129"/>
      <c r="R43" s="129"/>
      <c r="S43" s="129"/>
      <c r="T43" s="129"/>
      <c r="U43" s="129"/>
      <c r="V43" s="129"/>
      <c r="W43" s="129"/>
      <c r="X43" s="129"/>
      <c r="Y43" s="129"/>
      <c r="Z43" s="269"/>
    </row>
    <row r="44" spans="1:26" ht="15.75" customHeight="1">
      <c r="A44" s="270"/>
      <c r="B44" s="271"/>
      <c r="C44" s="271"/>
      <c r="D44" s="271"/>
      <c r="E44" s="271"/>
      <c r="F44" s="271"/>
      <c r="G44" s="271"/>
      <c r="H44" s="271"/>
      <c r="I44" s="271"/>
      <c r="J44" s="271"/>
      <c r="K44" s="271"/>
      <c r="L44" s="271"/>
      <c r="M44" s="271"/>
      <c r="N44" s="271"/>
      <c r="O44" s="271"/>
      <c r="P44" s="271"/>
      <c r="Q44" s="271"/>
      <c r="R44" s="271"/>
      <c r="S44" s="271"/>
      <c r="T44" s="271"/>
      <c r="U44" s="271"/>
      <c r="V44" s="271"/>
      <c r="W44" s="271"/>
      <c r="X44" s="271"/>
      <c r="Y44" s="271"/>
      <c r="Z44" s="272"/>
    </row>
    <row r="45" spans="1:26" ht="15.75" customHeight="1">
      <c r="A45" s="421" t="s">
        <v>178</v>
      </c>
      <c r="B45" s="278"/>
      <c r="C45" s="278"/>
      <c r="D45" s="278"/>
      <c r="E45" s="278"/>
      <c r="F45" s="278"/>
      <c r="G45" s="278"/>
      <c r="H45" s="278"/>
      <c r="I45" s="278"/>
      <c r="J45" s="278"/>
      <c r="K45" s="278"/>
      <c r="L45" s="278"/>
      <c r="M45" s="278"/>
      <c r="N45" s="278"/>
      <c r="O45" s="278"/>
      <c r="P45" s="278"/>
      <c r="Q45" s="278"/>
      <c r="R45" s="278"/>
      <c r="S45" s="278"/>
      <c r="T45" s="278"/>
      <c r="U45" s="278"/>
      <c r="V45" s="278"/>
      <c r="W45" s="278"/>
      <c r="X45" s="278"/>
      <c r="Y45" s="278"/>
      <c r="Z45" s="261"/>
    </row>
    <row r="46" spans="1:26" ht="15.75" customHeight="1">
      <c r="A46" s="441" t="s">
        <v>347</v>
      </c>
      <c r="B46" s="129"/>
      <c r="C46" s="129"/>
      <c r="D46" s="129"/>
      <c r="E46" s="129"/>
      <c r="F46" s="129"/>
      <c r="G46" s="129"/>
      <c r="H46" s="129"/>
      <c r="I46" s="129"/>
      <c r="J46" s="129"/>
      <c r="K46" s="129"/>
      <c r="L46" s="129"/>
      <c r="M46" s="129"/>
      <c r="N46" s="129"/>
      <c r="O46" s="129"/>
      <c r="P46" s="129"/>
      <c r="Q46" s="269"/>
      <c r="R46" s="441" t="s">
        <v>179</v>
      </c>
      <c r="S46" s="129"/>
      <c r="T46" s="129"/>
      <c r="U46" s="129"/>
      <c r="V46" s="129"/>
      <c r="W46" s="129"/>
      <c r="X46" s="129"/>
      <c r="Y46" s="129"/>
      <c r="Z46" s="269"/>
    </row>
    <row r="47" spans="1:26" ht="15.75" customHeight="1">
      <c r="A47" s="270"/>
      <c r="B47" s="271"/>
      <c r="C47" s="271"/>
      <c r="D47" s="271"/>
      <c r="E47" s="271"/>
      <c r="F47" s="271"/>
      <c r="G47" s="271"/>
      <c r="H47" s="271"/>
      <c r="I47" s="271"/>
      <c r="J47" s="271"/>
      <c r="K47" s="271"/>
      <c r="L47" s="271"/>
      <c r="M47" s="271"/>
      <c r="N47" s="271"/>
      <c r="O47" s="271"/>
      <c r="P47" s="271"/>
      <c r="Q47" s="272"/>
      <c r="R47" s="270"/>
      <c r="S47" s="271"/>
      <c r="T47" s="271"/>
      <c r="U47" s="271"/>
      <c r="V47" s="271"/>
      <c r="W47" s="271"/>
      <c r="X47" s="271"/>
      <c r="Y47" s="271"/>
      <c r="Z47" s="272"/>
    </row>
    <row r="48" spans="1:26" ht="15.75" customHeight="1">
      <c r="A48" s="422" t="s">
        <v>180</v>
      </c>
      <c r="B48" s="129"/>
      <c r="C48" s="129"/>
      <c r="D48" s="129"/>
      <c r="E48" s="129"/>
      <c r="F48" s="129"/>
      <c r="G48" s="129"/>
      <c r="H48" s="129"/>
      <c r="I48" s="129"/>
      <c r="J48" s="129"/>
      <c r="K48" s="129"/>
      <c r="L48" s="129"/>
      <c r="M48" s="129"/>
      <c r="N48" s="129"/>
      <c r="O48" s="129"/>
      <c r="P48" s="129"/>
      <c r="Q48" s="269"/>
      <c r="R48" s="366" t="s">
        <v>181</v>
      </c>
      <c r="S48" s="278"/>
      <c r="T48" s="278"/>
      <c r="U48" s="278"/>
      <c r="V48" s="278"/>
      <c r="W48" s="261"/>
      <c r="X48" s="277" t="s">
        <v>147</v>
      </c>
      <c r="Y48" s="278"/>
      <c r="Z48" s="261"/>
    </row>
    <row r="49" spans="1:26" ht="15.75" customHeight="1">
      <c r="A49" s="130"/>
      <c r="B49" s="133"/>
      <c r="C49" s="133"/>
      <c r="D49" s="133"/>
      <c r="E49" s="133"/>
      <c r="F49" s="133"/>
      <c r="G49" s="133"/>
      <c r="H49" s="133"/>
      <c r="I49" s="133"/>
      <c r="J49" s="133"/>
      <c r="K49" s="133"/>
      <c r="L49" s="133"/>
      <c r="M49" s="133"/>
      <c r="N49" s="133"/>
      <c r="O49" s="133"/>
      <c r="P49" s="133"/>
      <c r="Q49" s="281"/>
      <c r="R49" s="366" t="s">
        <v>182</v>
      </c>
      <c r="S49" s="278"/>
      <c r="T49" s="278"/>
      <c r="U49" s="278"/>
      <c r="V49" s="278"/>
      <c r="W49" s="261"/>
      <c r="X49" s="277" t="s">
        <v>147</v>
      </c>
      <c r="Y49" s="278"/>
      <c r="Z49" s="261"/>
    </row>
    <row r="50" spans="1:26" ht="15.75" customHeight="1">
      <c r="A50" s="130"/>
      <c r="B50" s="133"/>
      <c r="C50" s="133"/>
      <c r="D50" s="133"/>
      <c r="E50" s="133"/>
      <c r="F50" s="133"/>
      <c r="G50" s="133"/>
      <c r="H50" s="133"/>
      <c r="I50" s="133"/>
      <c r="J50" s="133"/>
      <c r="K50" s="133"/>
      <c r="L50" s="133"/>
      <c r="M50" s="133"/>
      <c r="N50" s="133"/>
      <c r="O50" s="133"/>
      <c r="P50" s="133"/>
      <c r="Q50" s="281"/>
      <c r="R50" s="366" t="s">
        <v>183</v>
      </c>
      <c r="S50" s="278"/>
      <c r="T50" s="278"/>
      <c r="U50" s="278"/>
      <c r="V50" s="278"/>
      <c r="W50" s="261"/>
      <c r="X50" s="277" t="s">
        <v>147</v>
      </c>
      <c r="Y50" s="278"/>
      <c r="Z50" s="261"/>
    </row>
    <row r="51" spans="1:26" ht="15" customHeight="1">
      <c r="A51" s="130"/>
      <c r="B51" s="133"/>
      <c r="C51" s="133"/>
      <c r="D51" s="133"/>
      <c r="E51" s="133"/>
      <c r="F51" s="133"/>
      <c r="G51" s="133"/>
      <c r="H51" s="133"/>
      <c r="I51" s="133"/>
      <c r="J51" s="133"/>
      <c r="K51" s="133"/>
      <c r="L51" s="133"/>
      <c r="M51" s="133"/>
      <c r="N51" s="133"/>
      <c r="O51" s="133"/>
      <c r="P51" s="133"/>
      <c r="Q51" s="281"/>
      <c r="R51" s="366" t="s">
        <v>184</v>
      </c>
      <c r="S51" s="278"/>
      <c r="T51" s="278"/>
      <c r="U51" s="278"/>
      <c r="V51" s="278"/>
      <c r="W51" s="261"/>
      <c r="X51" s="277" t="s">
        <v>147</v>
      </c>
      <c r="Y51" s="278"/>
      <c r="Z51" s="261"/>
    </row>
    <row r="52" spans="1:26" ht="15" customHeight="1">
      <c r="A52" s="270"/>
      <c r="B52" s="271"/>
      <c r="C52" s="271"/>
      <c r="D52" s="271"/>
      <c r="E52" s="271"/>
      <c r="F52" s="271"/>
      <c r="G52" s="271"/>
      <c r="H52" s="271"/>
      <c r="I52" s="271"/>
      <c r="J52" s="271"/>
      <c r="K52" s="271"/>
      <c r="L52" s="271"/>
      <c r="M52" s="271"/>
      <c r="N52" s="271"/>
      <c r="O52" s="271"/>
      <c r="P52" s="271"/>
      <c r="Q52" s="272"/>
      <c r="R52" s="366" t="s">
        <v>185</v>
      </c>
      <c r="S52" s="278"/>
      <c r="T52" s="278"/>
      <c r="U52" s="278"/>
      <c r="V52" s="278"/>
      <c r="W52" s="261"/>
      <c r="X52" s="277" t="s">
        <v>147</v>
      </c>
      <c r="Y52" s="278"/>
      <c r="Z52" s="261"/>
    </row>
    <row r="53" spans="1:26" ht="18" customHeight="1">
      <c r="A53" s="421" t="s">
        <v>186</v>
      </c>
      <c r="B53" s="278"/>
      <c r="C53" s="278"/>
      <c r="D53" s="278"/>
      <c r="E53" s="278"/>
      <c r="F53" s="278"/>
      <c r="G53" s="278"/>
      <c r="H53" s="278"/>
      <c r="I53" s="278"/>
      <c r="J53" s="278"/>
      <c r="K53" s="278"/>
      <c r="L53" s="278"/>
      <c r="M53" s="278"/>
      <c r="N53" s="278"/>
      <c r="O53" s="278"/>
      <c r="P53" s="278"/>
      <c r="Q53" s="278"/>
      <c r="R53" s="278"/>
      <c r="S53" s="278"/>
      <c r="T53" s="278"/>
      <c r="U53" s="278"/>
      <c r="V53" s="278"/>
      <c r="W53" s="278"/>
      <c r="X53" s="278"/>
      <c r="Y53" s="278"/>
      <c r="Z53" s="261"/>
    </row>
    <row r="54" spans="1:26" ht="15.75" customHeight="1">
      <c r="A54" s="441" t="s">
        <v>347</v>
      </c>
      <c r="B54" s="129"/>
      <c r="C54" s="129"/>
      <c r="D54" s="129"/>
      <c r="E54" s="129"/>
      <c r="F54" s="129"/>
      <c r="G54" s="129"/>
      <c r="H54" s="129"/>
      <c r="I54" s="129"/>
      <c r="J54" s="129"/>
      <c r="K54" s="129"/>
      <c r="L54" s="129"/>
      <c r="M54" s="129"/>
      <c r="N54" s="129"/>
      <c r="O54" s="129"/>
      <c r="P54" s="129"/>
      <c r="Q54" s="129"/>
      <c r="R54" s="129"/>
      <c r="S54" s="129"/>
      <c r="T54" s="129"/>
      <c r="U54" s="129"/>
      <c r="V54" s="129"/>
      <c r="W54" s="129"/>
      <c r="X54" s="129"/>
      <c r="Y54" s="129"/>
      <c r="Z54" s="269"/>
    </row>
    <row r="55" spans="1:26" ht="15.75" customHeight="1">
      <c r="A55" s="270"/>
      <c r="B55" s="271"/>
      <c r="C55" s="271"/>
      <c r="D55" s="271"/>
      <c r="E55" s="271"/>
      <c r="F55" s="271"/>
      <c r="G55" s="271"/>
      <c r="H55" s="271"/>
      <c r="I55" s="271"/>
      <c r="J55" s="271"/>
      <c r="K55" s="271"/>
      <c r="L55" s="271"/>
      <c r="M55" s="271"/>
      <c r="N55" s="271"/>
      <c r="O55" s="271"/>
      <c r="P55" s="271"/>
      <c r="Q55" s="271"/>
      <c r="R55" s="271"/>
      <c r="S55" s="271"/>
      <c r="T55" s="271"/>
      <c r="U55" s="271"/>
      <c r="V55" s="271"/>
      <c r="W55" s="271"/>
      <c r="X55" s="271"/>
      <c r="Y55" s="271"/>
      <c r="Z55" s="272"/>
    </row>
    <row r="56" spans="1:26" ht="15.75" customHeight="1">
      <c r="A56" s="290" t="s">
        <v>180</v>
      </c>
      <c r="B56" s="129"/>
      <c r="C56" s="129"/>
      <c r="D56" s="129"/>
      <c r="E56" s="129"/>
      <c r="F56" s="129"/>
      <c r="G56" s="129"/>
      <c r="H56" s="129"/>
      <c r="I56" s="129"/>
      <c r="J56" s="129"/>
      <c r="K56" s="129"/>
      <c r="L56" s="129"/>
      <c r="M56" s="129"/>
      <c r="N56" s="129"/>
      <c r="O56" s="129"/>
      <c r="P56" s="129"/>
      <c r="Q56" s="129"/>
      <c r="R56" s="129"/>
      <c r="S56" s="129"/>
      <c r="T56" s="129"/>
      <c r="U56" s="129"/>
      <c r="V56" s="129"/>
      <c r="W56" s="129"/>
      <c r="X56" s="129"/>
      <c r="Y56" s="129"/>
      <c r="Z56" s="269"/>
    </row>
    <row r="57" spans="1:26" ht="15.75" customHeight="1">
      <c r="A57" s="130"/>
      <c r="B57" s="133"/>
      <c r="C57" s="133"/>
      <c r="D57" s="133"/>
      <c r="E57" s="133"/>
      <c r="F57" s="133"/>
      <c r="G57" s="133"/>
      <c r="H57" s="133"/>
      <c r="I57" s="133"/>
      <c r="J57" s="133"/>
      <c r="K57" s="133"/>
      <c r="L57" s="133"/>
      <c r="M57" s="133"/>
      <c r="N57" s="133"/>
      <c r="O57" s="133"/>
      <c r="P57" s="133"/>
      <c r="Q57" s="133"/>
      <c r="R57" s="133"/>
      <c r="S57" s="133"/>
      <c r="T57" s="133"/>
      <c r="U57" s="133"/>
      <c r="V57" s="133"/>
      <c r="W57" s="133"/>
      <c r="X57" s="133"/>
      <c r="Y57" s="133"/>
      <c r="Z57" s="281"/>
    </row>
    <row r="58" spans="1:26" ht="15.75" customHeight="1">
      <c r="A58" s="130"/>
      <c r="B58" s="133"/>
      <c r="C58" s="133"/>
      <c r="D58" s="133"/>
      <c r="E58" s="133"/>
      <c r="F58" s="133"/>
      <c r="G58" s="133"/>
      <c r="H58" s="133"/>
      <c r="I58" s="133"/>
      <c r="J58" s="133"/>
      <c r="K58" s="133"/>
      <c r="L58" s="133"/>
      <c r="M58" s="133"/>
      <c r="N58" s="133"/>
      <c r="O58" s="133"/>
      <c r="P58" s="133"/>
      <c r="Q58" s="133"/>
      <c r="R58" s="133"/>
      <c r="S58" s="133"/>
      <c r="T58" s="133"/>
      <c r="U58" s="133"/>
      <c r="V58" s="133"/>
      <c r="W58" s="133"/>
      <c r="X58" s="133"/>
      <c r="Y58" s="133"/>
      <c r="Z58" s="281"/>
    </row>
    <row r="59" spans="1:26" ht="15.75" customHeight="1">
      <c r="A59" s="130"/>
      <c r="B59" s="133"/>
      <c r="C59" s="133"/>
      <c r="D59" s="133"/>
      <c r="E59" s="133"/>
      <c r="F59" s="133"/>
      <c r="G59" s="133"/>
      <c r="H59" s="133"/>
      <c r="I59" s="133"/>
      <c r="J59" s="133"/>
      <c r="K59" s="133"/>
      <c r="L59" s="133"/>
      <c r="M59" s="133"/>
      <c r="N59" s="133"/>
      <c r="O59" s="133"/>
      <c r="P59" s="133"/>
      <c r="Q59" s="133"/>
      <c r="R59" s="133"/>
      <c r="S59" s="133"/>
      <c r="T59" s="133"/>
      <c r="U59" s="133"/>
      <c r="V59" s="133"/>
      <c r="W59" s="133"/>
      <c r="X59" s="133"/>
      <c r="Y59" s="133"/>
      <c r="Z59" s="281"/>
    </row>
    <row r="60" spans="1:26" ht="15.75" customHeight="1">
      <c r="A60" s="270"/>
      <c r="B60" s="271"/>
      <c r="C60" s="271"/>
      <c r="D60" s="271"/>
      <c r="E60" s="271"/>
      <c r="F60" s="271"/>
      <c r="G60" s="271"/>
      <c r="H60" s="271"/>
      <c r="I60" s="271"/>
      <c r="J60" s="271"/>
      <c r="K60" s="271"/>
      <c r="L60" s="271"/>
      <c r="M60" s="271"/>
      <c r="N60" s="271"/>
      <c r="O60" s="271"/>
      <c r="P60" s="271"/>
      <c r="Q60" s="271"/>
      <c r="R60" s="271"/>
      <c r="S60" s="271"/>
      <c r="T60" s="271"/>
      <c r="U60" s="271"/>
      <c r="V60" s="271"/>
      <c r="W60" s="271"/>
      <c r="X60" s="271"/>
      <c r="Y60" s="271"/>
      <c r="Z60" s="272"/>
    </row>
    <row r="61" spans="1:26" ht="15.75" customHeight="1">
      <c r="A61" s="425"/>
      <c r="B61" s="278"/>
      <c r="C61" s="278"/>
      <c r="D61" s="278"/>
      <c r="E61" s="278"/>
      <c r="F61" s="278"/>
      <c r="G61" s="278"/>
      <c r="H61" s="278"/>
      <c r="I61" s="278"/>
      <c r="J61" s="278"/>
      <c r="K61" s="278"/>
      <c r="L61" s="278"/>
      <c r="M61" s="278"/>
      <c r="N61" s="278"/>
      <c r="O61" s="278"/>
      <c r="P61" s="278"/>
      <c r="Q61" s="278"/>
      <c r="R61" s="278"/>
      <c r="S61" s="278"/>
      <c r="T61" s="278"/>
      <c r="U61" s="278"/>
      <c r="V61" s="278"/>
      <c r="W61" s="278"/>
      <c r="X61" s="278"/>
      <c r="Y61" s="278"/>
      <c r="Z61" s="261"/>
    </row>
    <row r="62" spans="1:26" ht="15.75" customHeight="1">
      <c r="A62" s="436" t="s">
        <v>187</v>
      </c>
      <c r="B62" s="129"/>
      <c r="C62" s="129"/>
      <c r="D62" s="129"/>
      <c r="E62" s="129"/>
      <c r="F62" s="129"/>
      <c r="G62" s="129"/>
      <c r="H62" s="129"/>
      <c r="I62" s="129"/>
      <c r="J62" s="129"/>
      <c r="K62" s="129"/>
      <c r="L62" s="129"/>
      <c r="M62" s="129"/>
      <c r="N62" s="129"/>
      <c r="O62" s="129"/>
      <c r="P62" s="129"/>
      <c r="Q62" s="129"/>
      <c r="R62" s="129"/>
      <c r="S62" s="129"/>
      <c r="T62" s="129"/>
      <c r="U62" s="129"/>
      <c r="V62" s="129"/>
      <c r="W62" s="129"/>
      <c r="X62" s="129"/>
      <c r="Y62" s="129"/>
      <c r="Z62" s="269"/>
    </row>
    <row r="63" spans="1:26" ht="15.75" customHeight="1">
      <c r="A63" s="131"/>
      <c r="B63" s="131"/>
      <c r="C63" s="131"/>
      <c r="D63" s="131"/>
      <c r="E63" s="131"/>
      <c r="F63" s="131"/>
      <c r="G63" s="131"/>
      <c r="H63" s="131"/>
      <c r="I63" s="131"/>
      <c r="J63" s="131"/>
      <c r="K63" s="131"/>
      <c r="L63" s="131"/>
      <c r="M63" s="131"/>
      <c r="N63" s="131"/>
      <c r="O63" s="131"/>
      <c r="P63" s="131"/>
      <c r="Q63" s="131"/>
      <c r="R63" s="131"/>
      <c r="S63" s="131"/>
      <c r="T63" s="131"/>
      <c r="U63" s="131"/>
      <c r="V63" s="131"/>
      <c r="W63" s="131"/>
      <c r="X63" s="131"/>
      <c r="Y63" s="131"/>
      <c r="Z63" s="281"/>
    </row>
    <row r="64" spans="1:26" ht="15.75" customHeight="1">
      <c r="A64" s="426" t="s">
        <v>310</v>
      </c>
      <c r="B64" s="426"/>
      <c r="C64" s="426"/>
      <c r="D64" s="426"/>
      <c r="E64" s="426"/>
      <c r="F64" s="426"/>
      <c r="G64" s="426"/>
      <c r="H64" s="426"/>
      <c r="I64" s="426"/>
      <c r="J64" s="426"/>
      <c r="K64" s="426"/>
      <c r="L64" s="426"/>
      <c r="M64" s="426"/>
      <c r="N64" s="426"/>
      <c r="O64" s="426"/>
      <c r="P64" s="426"/>
      <c r="Q64" s="426"/>
      <c r="R64" s="426"/>
      <c r="S64" s="426"/>
      <c r="T64" s="426"/>
      <c r="U64" s="426"/>
      <c r="V64" s="426"/>
      <c r="W64" s="426"/>
      <c r="X64" s="426"/>
      <c r="Y64" s="426"/>
      <c r="Z64" s="426"/>
    </row>
    <row r="65" spans="1:26" ht="15.75" customHeight="1">
      <c r="A65" s="426"/>
      <c r="B65" s="426"/>
      <c r="C65" s="426"/>
      <c r="D65" s="426"/>
      <c r="E65" s="426"/>
      <c r="F65" s="426"/>
      <c r="G65" s="426"/>
      <c r="H65" s="426"/>
      <c r="I65" s="426"/>
      <c r="J65" s="426"/>
      <c r="K65" s="426"/>
      <c r="L65" s="426"/>
      <c r="M65" s="426"/>
      <c r="N65" s="426"/>
      <c r="O65" s="426"/>
      <c r="P65" s="426"/>
      <c r="Q65" s="426"/>
      <c r="R65" s="426"/>
      <c r="S65" s="426"/>
      <c r="T65" s="426"/>
      <c r="U65" s="426"/>
      <c r="V65" s="426"/>
      <c r="W65" s="426"/>
      <c r="X65" s="426"/>
      <c r="Y65" s="426"/>
      <c r="Z65" s="426"/>
    </row>
    <row r="66" spans="1:26" ht="15.75" customHeight="1">
      <c r="A66" s="426"/>
      <c r="B66" s="426"/>
      <c r="C66" s="426"/>
      <c r="D66" s="426"/>
      <c r="E66" s="426"/>
      <c r="F66" s="426"/>
      <c r="G66" s="426"/>
      <c r="H66" s="426"/>
      <c r="I66" s="426"/>
      <c r="J66" s="426"/>
      <c r="K66" s="426"/>
      <c r="L66" s="426"/>
      <c r="M66" s="426"/>
      <c r="N66" s="426"/>
      <c r="O66" s="426"/>
      <c r="P66" s="426"/>
      <c r="Q66" s="426"/>
      <c r="R66" s="426"/>
      <c r="S66" s="426"/>
      <c r="T66" s="426"/>
      <c r="U66" s="426"/>
      <c r="V66" s="426"/>
      <c r="W66" s="426"/>
      <c r="X66" s="426"/>
      <c r="Y66" s="426"/>
      <c r="Z66" s="426"/>
    </row>
    <row r="67" spans="1:26" ht="15.75" customHeight="1">
      <c r="A67" s="241" t="s">
        <v>311</v>
      </c>
      <c r="B67" s="241"/>
      <c r="C67" s="241"/>
      <c r="D67" s="241"/>
      <c r="E67" s="241"/>
      <c r="F67" s="241"/>
      <c r="G67" s="241"/>
      <c r="H67" s="241"/>
      <c r="I67" s="241"/>
      <c r="J67" s="241"/>
      <c r="K67" s="241"/>
      <c r="L67" s="241"/>
      <c r="M67" s="241"/>
      <c r="N67" s="241"/>
      <c r="O67" s="241"/>
      <c r="P67" s="241"/>
      <c r="Q67" s="241"/>
      <c r="R67" s="241"/>
      <c r="S67" s="241"/>
      <c r="T67" s="241"/>
      <c r="U67" s="241"/>
      <c r="V67" s="241"/>
      <c r="W67" s="241"/>
      <c r="X67" s="241"/>
      <c r="Y67" s="241"/>
      <c r="Z67" s="241"/>
    </row>
    <row r="68" spans="1:26" ht="15.75" customHeight="1">
      <c r="A68" s="241"/>
      <c r="B68" s="241"/>
      <c r="C68" s="241"/>
      <c r="D68" s="241"/>
      <c r="E68" s="241"/>
      <c r="F68" s="241"/>
      <c r="G68" s="241"/>
      <c r="H68" s="241"/>
      <c r="I68" s="241"/>
      <c r="J68" s="241"/>
      <c r="K68" s="241"/>
      <c r="L68" s="241"/>
      <c r="M68" s="241"/>
      <c r="N68" s="241"/>
      <c r="O68" s="241"/>
      <c r="P68" s="241"/>
      <c r="Q68" s="241"/>
      <c r="R68" s="241"/>
      <c r="S68" s="241"/>
      <c r="T68" s="241"/>
      <c r="U68" s="241"/>
      <c r="V68" s="241"/>
      <c r="W68" s="241"/>
      <c r="X68" s="241"/>
      <c r="Y68" s="241"/>
      <c r="Z68" s="241"/>
    </row>
    <row r="69" spans="1:26" ht="15.75" customHeight="1">
      <c r="A69" s="241"/>
      <c r="B69" s="241"/>
      <c r="C69" s="241"/>
      <c r="D69" s="241"/>
      <c r="E69" s="241"/>
      <c r="F69" s="241"/>
      <c r="G69" s="241"/>
      <c r="H69" s="241"/>
      <c r="I69" s="241"/>
      <c r="J69" s="241"/>
      <c r="K69" s="241"/>
      <c r="L69" s="241"/>
      <c r="M69" s="241"/>
      <c r="N69" s="241"/>
      <c r="O69" s="241"/>
      <c r="P69" s="241"/>
      <c r="Q69" s="241"/>
      <c r="R69" s="241"/>
      <c r="S69" s="241"/>
      <c r="T69" s="241"/>
      <c r="U69" s="241"/>
      <c r="V69" s="241"/>
      <c r="W69" s="241"/>
      <c r="X69" s="241"/>
      <c r="Y69" s="241"/>
      <c r="Z69" s="241"/>
    </row>
    <row r="70" spans="1:26" ht="15.75" customHeight="1">
      <c r="A70" s="425"/>
      <c r="B70" s="278"/>
      <c r="C70" s="278"/>
      <c r="D70" s="278"/>
      <c r="E70" s="278"/>
      <c r="F70" s="278"/>
      <c r="G70" s="278"/>
      <c r="H70" s="278"/>
      <c r="I70" s="278"/>
      <c r="J70" s="278"/>
      <c r="K70" s="278"/>
      <c r="L70" s="278"/>
      <c r="M70" s="278"/>
      <c r="N70" s="278"/>
      <c r="O70" s="278"/>
      <c r="P70" s="278"/>
      <c r="Q70" s="278"/>
      <c r="R70" s="278"/>
      <c r="S70" s="278"/>
      <c r="T70" s="278"/>
      <c r="U70" s="278"/>
      <c r="V70" s="278"/>
      <c r="W70" s="278"/>
      <c r="X70" s="278"/>
      <c r="Y70" s="278"/>
      <c r="Z70" s="261"/>
    </row>
    <row r="71" spans="1:26" ht="15.75" customHeight="1">
      <c r="A71" s="436" t="s">
        <v>188</v>
      </c>
      <c r="B71" s="129"/>
      <c r="C71" s="129"/>
      <c r="D71" s="129"/>
      <c r="E71" s="129"/>
      <c r="F71" s="129"/>
      <c r="G71" s="129"/>
      <c r="H71" s="129"/>
      <c r="I71" s="129"/>
      <c r="J71" s="129"/>
      <c r="K71" s="129"/>
      <c r="L71" s="129"/>
      <c r="M71" s="129"/>
      <c r="N71" s="129"/>
      <c r="O71" s="129"/>
      <c r="P71" s="129"/>
      <c r="Q71" s="129"/>
      <c r="R71" s="129"/>
      <c r="S71" s="129"/>
      <c r="T71" s="129"/>
      <c r="U71" s="129"/>
      <c r="V71" s="129"/>
      <c r="W71" s="129"/>
      <c r="X71" s="129"/>
      <c r="Y71" s="129"/>
      <c r="Z71" s="269"/>
    </row>
    <row r="72" spans="1:26" ht="15.75" customHeight="1">
      <c r="A72" s="131"/>
      <c r="B72" s="131"/>
      <c r="C72" s="131"/>
      <c r="D72" s="131"/>
      <c r="E72" s="131"/>
      <c r="F72" s="131"/>
      <c r="G72" s="131"/>
      <c r="H72" s="131"/>
      <c r="I72" s="131"/>
      <c r="J72" s="131"/>
      <c r="K72" s="131"/>
      <c r="L72" s="131"/>
      <c r="M72" s="131"/>
      <c r="N72" s="131"/>
      <c r="O72" s="131"/>
      <c r="P72" s="131"/>
      <c r="Q72" s="131"/>
      <c r="R72" s="131"/>
      <c r="S72" s="131"/>
      <c r="T72" s="131"/>
      <c r="U72" s="131"/>
      <c r="V72" s="131"/>
      <c r="W72" s="131"/>
      <c r="X72" s="131"/>
      <c r="Y72" s="131"/>
      <c r="Z72" s="281"/>
    </row>
    <row r="73" spans="1:26" ht="15.75" customHeight="1">
      <c r="A73" s="57"/>
      <c r="B73" s="480" t="s">
        <v>119</v>
      </c>
      <c r="C73" s="278"/>
      <c r="D73" s="278"/>
      <c r="E73" s="278"/>
      <c r="F73" s="261"/>
      <c r="G73" s="480" t="s">
        <v>189</v>
      </c>
      <c r="H73" s="278"/>
      <c r="I73" s="261"/>
      <c r="J73" s="480" t="s">
        <v>190</v>
      </c>
      <c r="K73" s="278"/>
      <c r="L73" s="278"/>
      <c r="M73" s="278"/>
      <c r="N73" s="278"/>
      <c r="O73" s="278"/>
      <c r="P73" s="278"/>
      <c r="Q73" s="278"/>
      <c r="R73" s="278"/>
      <c r="S73" s="278"/>
      <c r="T73" s="278"/>
      <c r="U73" s="278"/>
      <c r="V73" s="278"/>
      <c r="W73" s="278"/>
      <c r="X73" s="278"/>
      <c r="Y73" s="278"/>
      <c r="Z73" s="261"/>
    </row>
    <row r="74" spans="1:26" ht="15.75" customHeight="1">
      <c r="A74" s="57"/>
      <c r="B74" s="49" t="s">
        <v>120</v>
      </c>
      <c r="C74" s="49" t="s">
        <v>355</v>
      </c>
      <c r="D74" s="49" t="s">
        <v>134</v>
      </c>
      <c r="E74" s="457"/>
      <c r="F74" s="58" t="s">
        <v>191</v>
      </c>
      <c r="G74" s="49" t="s">
        <v>133</v>
      </c>
      <c r="H74" s="59" t="s">
        <v>139</v>
      </c>
      <c r="I74" s="60" t="s">
        <v>141</v>
      </c>
      <c r="J74" s="49" t="s">
        <v>104</v>
      </c>
      <c r="K74" s="49" t="s">
        <v>105</v>
      </c>
      <c r="L74" s="49" t="s">
        <v>106</v>
      </c>
      <c r="M74" s="49" t="s">
        <v>107</v>
      </c>
      <c r="N74" s="49" t="s">
        <v>332</v>
      </c>
      <c r="O74" s="61" t="s">
        <v>108</v>
      </c>
      <c r="P74" s="60" t="s">
        <v>109</v>
      </c>
      <c r="Q74" s="62" t="s">
        <v>110</v>
      </c>
      <c r="R74" s="62" t="s">
        <v>111</v>
      </c>
      <c r="S74" s="62" t="s">
        <v>327</v>
      </c>
      <c r="T74" s="62" t="s">
        <v>112</v>
      </c>
      <c r="U74" s="62" t="s">
        <v>113</v>
      </c>
      <c r="V74" s="62" t="s">
        <v>114</v>
      </c>
      <c r="W74" s="62" t="s">
        <v>115</v>
      </c>
      <c r="X74" s="62" t="s">
        <v>116</v>
      </c>
      <c r="Y74" s="62" t="s">
        <v>117</v>
      </c>
      <c r="Z74" s="62" t="s">
        <v>118</v>
      </c>
    </row>
    <row r="75" spans="1:26" ht="15.75" customHeight="1">
      <c r="A75" s="84" t="s">
        <v>259</v>
      </c>
      <c r="B75" s="88">
        <f>E98</f>
        <v>0</v>
      </c>
      <c r="C75" s="88">
        <f>H98</f>
        <v>0</v>
      </c>
      <c r="D75" s="88">
        <f>L98</f>
        <v>0</v>
      </c>
      <c r="E75" s="274"/>
      <c r="F75" s="88">
        <f>J110</f>
        <v>0</v>
      </c>
      <c r="G75" s="87">
        <f>SUM(G138:G339)</f>
        <v>0</v>
      </c>
      <c r="H75" s="87">
        <f>SUM(H138:H339)</f>
        <v>0</v>
      </c>
      <c r="I75" s="87">
        <f>SUM(I138:I339)</f>
        <v>0</v>
      </c>
      <c r="J75" s="86">
        <f t="shared" ref="J75:Z75" si="0">COUNTIF(J138:J339,"x")</f>
        <v>0</v>
      </c>
      <c r="K75" s="86">
        <f t="shared" si="0"/>
        <v>0</v>
      </c>
      <c r="L75" s="86">
        <f t="shared" si="0"/>
        <v>0</v>
      </c>
      <c r="M75" s="86">
        <f t="shared" si="0"/>
        <v>0</v>
      </c>
      <c r="N75" s="86">
        <f t="shared" si="0"/>
        <v>0</v>
      </c>
      <c r="O75" s="86">
        <f t="shared" si="0"/>
        <v>0</v>
      </c>
      <c r="P75" s="86">
        <f t="shared" si="0"/>
        <v>0</v>
      </c>
      <c r="Q75" s="86">
        <f t="shared" si="0"/>
        <v>0</v>
      </c>
      <c r="R75" s="86">
        <f t="shared" si="0"/>
        <v>0</v>
      </c>
      <c r="S75" s="86">
        <f t="shared" si="0"/>
        <v>0</v>
      </c>
      <c r="T75" s="86">
        <f t="shared" si="0"/>
        <v>0</v>
      </c>
      <c r="U75" s="86">
        <f t="shared" si="0"/>
        <v>0</v>
      </c>
      <c r="V75" s="86">
        <f t="shared" si="0"/>
        <v>0</v>
      </c>
      <c r="W75" s="86">
        <f t="shared" si="0"/>
        <v>0</v>
      </c>
      <c r="X75" s="86">
        <f t="shared" si="0"/>
        <v>0</v>
      </c>
      <c r="Y75" s="86">
        <f t="shared" si="0"/>
        <v>0</v>
      </c>
      <c r="Z75" s="86">
        <f t="shared" si="0"/>
        <v>0</v>
      </c>
    </row>
    <row r="76" spans="1:26" ht="15.75" customHeight="1">
      <c r="A76" s="64" t="s">
        <v>351</v>
      </c>
      <c r="B76" s="89">
        <f>B75+September!B76</f>
        <v>0</v>
      </c>
      <c r="C76" s="89">
        <f>C75+September!C76</f>
        <v>0</v>
      </c>
      <c r="D76" s="89">
        <f>D75+September!D76</f>
        <v>0</v>
      </c>
      <c r="E76" s="275"/>
      <c r="F76" s="89">
        <f>F75+September!F76</f>
        <v>0</v>
      </c>
      <c r="G76" s="90">
        <f>G75+September!G76</f>
        <v>0</v>
      </c>
      <c r="H76" s="90">
        <f>H75+September!H76</f>
        <v>0</v>
      </c>
      <c r="I76" s="90">
        <f>I75+September!I76</f>
        <v>0</v>
      </c>
      <c r="J76" s="91">
        <f>J75+September!J76</f>
        <v>0</v>
      </c>
      <c r="K76" s="91">
        <f>K75+September!K76</f>
        <v>0</v>
      </c>
      <c r="L76" s="91">
        <f>L75+September!L76</f>
        <v>0</v>
      </c>
      <c r="M76" s="91">
        <f>M75+September!M76</f>
        <v>0</v>
      </c>
      <c r="N76" s="91">
        <f>N75+September!N76</f>
        <v>0</v>
      </c>
      <c r="O76" s="91">
        <f>O75+September!O76</f>
        <v>0</v>
      </c>
      <c r="P76" s="91">
        <f>P75+September!P76</f>
        <v>0</v>
      </c>
      <c r="Q76" s="91">
        <f>Q75+September!Q76</f>
        <v>0</v>
      </c>
      <c r="R76" s="91">
        <f>R75+September!R76</f>
        <v>0</v>
      </c>
      <c r="S76" s="91">
        <f>S75+September!S76</f>
        <v>0</v>
      </c>
      <c r="T76" s="91">
        <f>T75+September!T76</f>
        <v>0</v>
      </c>
      <c r="U76" s="91">
        <f>U75+September!U76</f>
        <v>0</v>
      </c>
      <c r="V76" s="91">
        <f>V75+September!V76</f>
        <v>0</v>
      </c>
      <c r="W76" s="91">
        <f>W75+September!W76</f>
        <v>0</v>
      </c>
      <c r="X76" s="91">
        <f>X75+September!X76</f>
        <v>0</v>
      </c>
      <c r="Y76" s="91">
        <f>Y75+September!Y76</f>
        <v>0</v>
      </c>
      <c r="Z76" s="91">
        <f>Z75+September!Z76</f>
        <v>0</v>
      </c>
    </row>
    <row r="77" spans="1:26" ht="15.75" customHeight="1">
      <c r="A77" s="421" t="s">
        <v>193</v>
      </c>
      <c r="B77" s="278"/>
      <c r="C77" s="278"/>
      <c r="D77" s="278"/>
      <c r="E77" s="278"/>
      <c r="F77" s="278"/>
      <c r="G77" s="278"/>
      <c r="H77" s="278"/>
      <c r="I77" s="278"/>
      <c r="J77" s="278"/>
      <c r="K77" s="278"/>
      <c r="L77" s="278"/>
      <c r="M77" s="278"/>
      <c r="N77" s="278"/>
      <c r="O77" s="278"/>
      <c r="P77" s="278"/>
      <c r="Q77" s="278"/>
      <c r="R77" s="278"/>
      <c r="S77" s="278"/>
      <c r="T77" s="278"/>
      <c r="U77" s="278"/>
      <c r="V77" s="278"/>
      <c r="W77" s="278"/>
      <c r="X77" s="278"/>
      <c r="Y77" s="278"/>
      <c r="Z77" s="261"/>
    </row>
    <row r="78" spans="1:26" ht="15" customHeight="1">
      <c r="A78" s="461" t="s">
        <v>194</v>
      </c>
      <c r="B78" s="129"/>
      <c r="C78" s="129"/>
      <c r="D78" s="269"/>
      <c r="E78" s="462" t="s">
        <v>195</v>
      </c>
      <c r="F78" s="281"/>
      <c r="G78" s="462" t="s">
        <v>196</v>
      </c>
      <c r="H78" s="281"/>
      <c r="I78" s="464" t="s">
        <v>260</v>
      </c>
      <c r="J78" s="131"/>
      <c r="K78" s="131"/>
      <c r="L78" s="281"/>
      <c r="M78" s="464" t="s">
        <v>198</v>
      </c>
      <c r="N78" s="131"/>
      <c r="O78" s="131"/>
      <c r="P78" s="131"/>
      <c r="Q78" s="131"/>
      <c r="R78" s="281"/>
      <c r="S78" s="462" t="s">
        <v>199</v>
      </c>
      <c r="T78" s="131"/>
      <c r="U78" s="131"/>
      <c r="V78" s="281"/>
      <c r="W78" s="462" t="s">
        <v>200</v>
      </c>
      <c r="X78" s="131"/>
      <c r="Y78" s="131"/>
      <c r="Z78" s="281"/>
    </row>
    <row r="79" spans="1:26" ht="15" customHeight="1">
      <c r="A79" s="270"/>
      <c r="B79" s="271"/>
      <c r="C79" s="271"/>
      <c r="D79" s="272"/>
      <c r="E79" s="270"/>
      <c r="F79" s="272"/>
      <c r="G79" s="270"/>
      <c r="H79" s="272"/>
      <c r="I79" s="270"/>
      <c r="J79" s="271"/>
      <c r="K79" s="271"/>
      <c r="L79" s="272"/>
      <c r="M79" s="270"/>
      <c r="N79" s="271"/>
      <c r="O79" s="271"/>
      <c r="P79" s="271"/>
      <c r="Q79" s="271"/>
      <c r="R79" s="272"/>
      <c r="S79" s="270"/>
      <c r="T79" s="271"/>
      <c r="U79" s="271"/>
      <c r="V79" s="272"/>
      <c r="W79" s="270"/>
      <c r="X79" s="271"/>
      <c r="Y79" s="271"/>
      <c r="Z79" s="272"/>
    </row>
    <row r="80" spans="1:26" ht="15" customHeight="1">
      <c r="A80" s="460" t="str">
        <f>'Club Administration'!A12</f>
        <v>School Name</v>
      </c>
      <c r="B80" s="312"/>
      <c r="C80" s="312"/>
      <c r="D80" s="307"/>
      <c r="E80" s="463">
        <f ca="1">F24</f>
        <v>0</v>
      </c>
      <c r="F80" s="307"/>
      <c r="G80" s="306">
        <f>X98</f>
        <v>0</v>
      </c>
      <c r="H80" s="307"/>
      <c r="I80" s="310">
        <f>G75</f>
        <v>0</v>
      </c>
      <c r="J80" s="312"/>
      <c r="K80" s="312"/>
      <c r="L80" s="307"/>
      <c r="M80" s="310">
        <f>G76</f>
        <v>0</v>
      </c>
      <c r="N80" s="312"/>
      <c r="O80" s="312"/>
      <c r="P80" s="312"/>
      <c r="Q80" s="312"/>
      <c r="R80" s="307"/>
      <c r="S80" s="463">
        <f>T75</f>
        <v>0</v>
      </c>
      <c r="T80" s="312"/>
      <c r="U80" s="312"/>
      <c r="V80" s="307"/>
      <c r="W80" s="463">
        <f>U75</f>
        <v>0</v>
      </c>
      <c r="X80" s="312"/>
      <c r="Y80" s="312"/>
      <c r="Z80" s="307"/>
    </row>
    <row r="81" spans="1:26" ht="15" customHeight="1">
      <c r="A81" s="430"/>
      <c r="B81" s="278"/>
      <c r="C81" s="278"/>
      <c r="D81" s="278"/>
      <c r="E81" s="278"/>
      <c r="F81" s="278"/>
      <c r="G81" s="278"/>
      <c r="H81" s="278"/>
      <c r="I81" s="278"/>
      <c r="J81" s="278"/>
      <c r="K81" s="278"/>
      <c r="L81" s="278"/>
      <c r="M81" s="278"/>
      <c r="N81" s="278"/>
      <c r="O81" s="278"/>
      <c r="P81" s="278"/>
      <c r="Q81" s="278"/>
      <c r="R81" s="278"/>
      <c r="S81" s="278"/>
      <c r="T81" s="278"/>
      <c r="U81" s="278"/>
      <c r="V81" s="278"/>
      <c r="W81" s="278"/>
      <c r="X81" s="278"/>
      <c r="Y81" s="278"/>
      <c r="Z81" s="261"/>
    </row>
    <row r="82" spans="1:26" ht="15" customHeight="1">
      <c r="A82" s="435" t="s">
        <v>201</v>
      </c>
      <c r="B82" s="129"/>
      <c r="C82" s="129"/>
      <c r="D82" s="129"/>
      <c r="E82" s="129"/>
      <c r="F82" s="129"/>
      <c r="G82" s="129"/>
      <c r="H82" s="129"/>
      <c r="I82" s="129"/>
      <c r="J82" s="129"/>
      <c r="K82" s="129"/>
      <c r="L82" s="129"/>
      <c r="M82" s="129"/>
      <c r="N82" s="129"/>
      <c r="O82" s="129"/>
      <c r="P82" s="129"/>
      <c r="Q82" s="129"/>
      <c r="R82" s="129"/>
      <c r="S82" s="129"/>
      <c r="T82" s="129"/>
      <c r="U82" s="129"/>
      <c r="V82" s="129"/>
      <c r="W82" s="129"/>
      <c r="X82" s="129"/>
      <c r="Y82" s="129"/>
      <c r="Z82" s="269"/>
    </row>
    <row r="83" spans="1:26" ht="15" customHeight="1">
      <c r="A83" s="270"/>
      <c r="B83" s="271"/>
      <c r="C83" s="271"/>
      <c r="D83" s="271"/>
      <c r="E83" s="271"/>
      <c r="F83" s="271"/>
      <c r="G83" s="271"/>
      <c r="H83" s="271"/>
      <c r="I83" s="271"/>
      <c r="J83" s="271"/>
      <c r="K83" s="271"/>
      <c r="L83" s="271"/>
      <c r="M83" s="271"/>
      <c r="N83" s="271"/>
      <c r="O83" s="271"/>
      <c r="P83" s="271"/>
      <c r="Q83" s="271"/>
      <c r="R83" s="271"/>
      <c r="S83" s="271"/>
      <c r="T83" s="271"/>
      <c r="U83" s="271"/>
      <c r="V83" s="271"/>
      <c r="W83" s="271"/>
      <c r="X83" s="271"/>
      <c r="Y83" s="271"/>
      <c r="Z83" s="272"/>
    </row>
    <row r="84" spans="1:26" ht="15" customHeight="1">
      <c r="A84" s="431" t="s">
        <v>202</v>
      </c>
      <c r="B84" s="129"/>
      <c r="C84" s="129"/>
      <c r="D84" s="129"/>
      <c r="E84" s="129"/>
      <c r="F84" s="129"/>
      <c r="G84" s="129"/>
      <c r="H84" s="129"/>
      <c r="I84" s="129"/>
      <c r="J84" s="129"/>
      <c r="K84" s="129"/>
      <c r="L84" s="129"/>
      <c r="M84" s="129"/>
      <c r="N84" s="129"/>
      <c r="O84" s="129"/>
      <c r="P84" s="129"/>
      <c r="Q84" s="129"/>
      <c r="R84" s="129"/>
      <c r="S84" s="129"/>
      <c r="T84" s="129"/>
      <c r="U84" s="129"/>
      <c r="V84" s="129"/>
      <c r="W84" s="129"/>
      <c r="X84" s="129"/>
      <c r="Y84" s="129"/>
      <c r="Z84" s="269"/>
    </row>
    <row r="85" spans="1:26" ht="15" customHeight="1">
      <c r="A85" s="170" t="s">
        <v>203</v>
      </c>
      <c r="B85" s="133"/>
      <c r="C85" s="133"/>
      <c r="D85" s="133"/>
      <c r="E85" s="133"/>
      <c r="F85" s="133"/>
      <c r="G85" s="133"/>
      <c r="H85" s="133"/>
      <c r="I85" s="133"/>
      <c r="J85" s="133"/>
      <c r="K85" s="133"/>
      <c r="L85" s="133"/>
      <c r="M85" s="133"/>
      <c r="N85" s="133"/>
      <c r="O85" s="133"/>
      <c r="P85" s="133"/>
      <c r="Q85" s="133"/>
      <c r="R85" s="133"/>
      <c r="S85" s="133"/>
      <c r="T85" s="133"/>
      <c r="U85" s="133"/>
      <c r="V85" s="133"/>
      <c r="W85" s="133"/>
      <c r="X85" s="133"/>
      <c r="Y85" s="133"/>
      <c r="Z85" s="281"/>
    </row>
    <row r="86" spans="1:26" ht="15.75" customHeight="1">
      <c r="A86" s="133"/>
      <c r="B86" s="133"/>
      <c r="C86" s="133"/>
      <c r="D86" s="133"/>
      <c r="E86" s="133"/>
      <c r="F86" s="133"/>
      <c r="G86" s="133"/>
      <c r="H86" s="133"/>
      <c r="I86" s="133"/>
      <c r="J86" s="133"/>
      <c r="K86" s="133"/>
      <c r="L86" s="133"/>
      <c r="M86" s="133"/>
      <c r="N86" s="133"/>
      <c r="O86" s="133"/>
      <c r="P86" s="133"/>
      <c r="Q86" s="133"/>
      <c r="R86" s="133"/>
      <c r="S86" s="133"/>
      <c r="T86" s="133"/>
      <c r="U86" s="133"/>
      <c r="V86" s="133"/>
      <c r="W86" s="133"/>
      <c r="X86" s="133"/>
      <c r="Y86" s="133"/>
      <c r="Z86" s="281"/>
    </row>
    <row r="87" spans="1:26" ht="15" customHeight="1">
      <c r="A87" s="49" t="s">
        <v>204</v>
      </c>
      <c r="B87" s="267" t="s">
        <v>205</v>
      </c>
      <c r="C87" s="278"/>
      <c r="D87" s="261"/>
      <c r="E87" s="267" t="s">
        <v>261</v>
      </c>
      <c r="F87" s="278"/>
      <c r="G87" s="261"/>
      <c r="H87" s="454" t="s">
        <v>356</v>
      </c>
      <c r="I87" s="278"/>
      <c r="J87" s="278"/>
      <c r="K87" s="261"/>
      <c r="L87" s="452" t="s">
        <v>262</v>
      </c>
      <c r="M87" s="278"/>
      <c r="N87" s="278"/>
      <c r="O87" s="278"/>
      <c r="P87" s="278"/>
      <c r="Q87" s="261"/>
      <c r="R87" s="456"/>
      <c r="S87" s="129"/>
      <c r="T87" s="129"/>
      <c r="U87" s="129"/>
      <c r="V87" s="129"/>
      <c r="W87" s="269"/>
      <c r="X87" s="267" t="s">
        <v>131</v>
      </c>
      <c r="Y87" s="278"/>
      <c r="Z87" s="261"/>
    </row>
    <row r="88" spans="1:26" ht="15" customHeight="1">
      <c r="A88" s="65"/>
      <c r="B88" s="427"/>
      <c r="C88" s="278"/>
      <c r="D88" s="261"/>
      <c r="E88" s="277"/>
      <c r="F88" s="278"/>
      <c r="G88" s="261"/>
      <c r="H88" s="423"/>
      <c r="I88" s="278"/>
      <c r="J88" s="278"/>
      <c r="K88" s="261"/>
      <c r="L88" s="453"/>
      <c r="M88" s="278"/>
      <c r="N88" s="278"/>
      <c r="O88" s="278"/>
      <c r="P88" s="278"/>
      <c r="Q88" s="261"/>
      <c r="R88" s="130"/>
      <c r="S88" s="133"/>
      <c r="T88" s="133"/>
      <c r="U88" s="133"/>
      <c r="V88" s="133"/>
      <c r="W88" s="281"/>
      <c r="X88" s="306">
        <f t="shared" ref="X88:X97" si="1">SUM(B88:W88)</f>
        <v>0</v>
      </c>
      <c r="Y88" s="312"/>
      <c r="Z88" s="307"/>
    </row>
    <row r="89" spans="1:26" ht="15.75" customHeight="1">
      <c r="A89" s="54"/>
      <c r="B89" s="265"/>
      <c r="C89" s="278"/>
      <c r="D89" s="261"/>
      <c r="E89" s="265"/>
      <c r="F89" s="278"/>
      <c r="G89" s="261"/>
      <c r="H89" s="429"/>
      <c r="I89" s="278"/>
      <c r="J89" s="278"/>
      <c r="K89" s="261"/>
      <c r="L89" s="429"/>
      <c r="M89" s="278"/>
      <c r="N89" s="278"/>
      <c r="O89" s="278"/>
      <c r="P89" s="278"/>
      <c r="Q89" s="261"/>
      <c r="R89" s="130"/>
      <c r="S89" s="133"/>
      <c r="T89" s="133"/>
      <c r="U89" s="133"/>
      <c r="V89" s="133"/>
      <c r="W89" s="281"/>
      <c r="X89" s="309">
        <f t="shared" si="1"/>
        <v>0</v>
      </c>
      <c r="Y89" s="312"/>
      <c r="Z89" s="307"/>
    </row>
    <row r="90" spans="1:26" ht="15.75" customHeight="1">
      <c r="A90" s="65"/>
      <c r="B90" s="427"/>
      <c r="C90" s="278"/>
      <c r="D90" s="261"/>
      <c r="E90" s="277"/>
      <c r="F90" s="278"/>
      <c r="G90" s="261"/>
      <c r="H90" s="423"/>
      <c r="I90" s="278"/>
      <c r="J90" s="278"/>
      <c r="K90" s="261"/>
      <c r="L90" s="423"/>
      <c r="M90" s="278"/>
      <c r="N90" s="278"/>
      <c r="O90" s="278"/>
      <c r="P90" s="278"/>
      <c r="Q90" s="261"/>
      <c r="R90" s="130"/>
      <c r="S90" s="133"/>
      <c r="T90" s="133"/>
      <c r="U90" s="133"/>
      <c r="V90" s="133"/>
      <c r="W90" s="281"/>
      <c r="X90" s="306">
        <f t="shared" si="1"/>
        <v>0</v>
      </c>
      <c r="Y90" s="312"/>
      <c r="Z90" s="307"/>
    </row>
    <row r="91" spans="1:26" ht="15.75" customHeight="1">
      <c r="A91" s="66"/>
      <c r="B91" s="428"/>
      <c r="C91" s="278"/>
      <c r="D91" s="261"/>
      <c r="E91" s="265"/>
      <c r="F91" s="278"/>
      <c r="G91" s="261"/>
      <c r="H91" s="429"/>
      <c r="I91" s="278"/>
      <c r="J91" s="278"/>
      <c r="K91" s="261"/>
      <c r="L91" s="429"/>
      <c r="M91" s="278"/>
      <c r="N91" s="278"/>
      <c r="O91" s="278"/>
      <c r="P91" s="278"/>
      <c r="Q91" s="261"/>
      <c r="R91" s="130"/>
      <c r="S91" s="133"/>
      <c r="T91" s="133"/>
      <c r="U91" s="133"/>
      <c r="V91" s="133"/>
      <c r="W91" s="281"/>
      <c r="X91" s="309">
        <f t="shared" si="1"/>
        <v>0</v>
      </c>
      <c r="Y91" s="312"/>
      <c r="Z91" s="307"/>
    </row>
    <row r="92" spans="1:26" ht="15" customHeight="1">
      <c r="A92" s="65"/>
      <c r="B92" s="427"/>
      <c r="C92" s="278"/>
      <c r="D92" s="261"/>
      <c r="E92" s="277"/>
      <c r="F92" s="278"/>
      <c r="G92" s="261"/>
      <c r="H92" s="423"/>
      <c r="I92" s="278"/>
      <c r="J92" s="278"/>
      <c r="K92" s="261"/>
      <c r="L92" s="423"/>
      <c r="M92" s="278"/>
      <c r="N92" s="278"/>
      <c r="O92" s="278"/>
      <c r="P92" s="278"/>
      <c r="Q92" s="261"/>
      <c r="R92" s="130"/>
      <c r="S92" s="133"/>
      <c r="T92" s="133"/>
      <c r="U92" s="133"/>
      <c r="V92" s="133"/>
      <c r="W92" s="281"/>
      <c r="X92" s="306">
        <f t="shared" si="1"/>
        <v>0</v>
      </c>
      <c r="Y92" s="312"/>
      <c r="Z92" s="307"/>
    </row>
    <row r="93" spans="1:26" ht="18" customHeight="1">
      <c r="A93" s="66"/>
      <c r="B93" s="428"/>
      <c r="C93" s="278"/>
      <c r="D93" s="261"/>
      <c r="E93" s="265"/>
      <c r="F93" s="278"/>
      <c r="G93" s="261"/>
      <c r="H93" s="429"/>
      <c r="I93" s="278"/>
      <c r="J93" s="278"/>
      <c r="K93" s="261"/>
      <c r="L93" s="429"/>
      <c r="M93" s="278"/>
      <c r="N93" s="278"/>
      <c r="O93" s="278"/>
      <c r="P93" s="278"/>
      <c r="Q93" s="261"/>
      <c r="R93" s="130"/>
      <c r="S93" s="133"/>
      <c r="T93" s="133"/>
      <c r="U93" s="133"/>
      <c r="V93" s="133"/>
      <c r="W93" s="281"/>
      <c r="X93" s="309">
        <f t="shared" si="1"/>
        <v>0</v>
      </c>
      <c r="Y93" s="312"/>
      <c r="Z93" s="307"/>
    </row>
    <row r="94" spans="1:26" ht="15.75" customHeight="1">
      <c r="A94" s="65"/>
      <c r="B94" s="427"/>
      <c r="C94" s="278"/>
      <c r="D94" s="261"/>
      <c r="E94" s="277"/>
      <c r="F94" s="278"/>
      <c r="G94" s="261"/>
      <c r="H94" s="423"/>
      <c r="I94" s="278"/>
      <c r="J94" s="278"/>
      <c r="K94" s="261"/>
      <c r="L94" s="423"/>
      <c r="M94" s="278"/>
      <c r="N94" s="278"/>
      <c r="O94" s="278"/>
      <c r="P94" s="278"/>
      <c r="Q94" s="261"/>
      <c r="R94" s="130"/>
      <c r="S94" s="133"/>
      <c r="T94" s="133"/>
      <c r="U94" s="133"/>
      <c r="V94" s="133"/>
      <c r="W94" s="281"/>
      <c r="X94" s="306">
        <f t="shared" si="1"/>
        <v>0</v>
      </c>
      <c r="Y94" s="312"/>
      <c r="Z94" s="307"/>
    </row>
    <row r="95" spans="1:26" ht="15.75" customHeight="1">
      <c r="A95" s="66"/>
      <c r="B95" s="428"/>
      <c r="C95" s="278"/>
      <c r="D95" s="261"/>
      <c r="E95" s="265"/>
      <c r="F95" s="278"/>
      <c r="G95" s="261"/>
      <c r="H95" s="429"/>
      <c r="I95" s="278"/>
      <c r="J95" s="278"/>
      <c r="K95" s="261"/>
      <c r="L95" s="429"/>
      <c r="M95" s="278"/>
      <c r="N95" s="278"/>
      <c r="O95" s="278"/>
      <c r="P95" s="278"/>
      <c r="Q95" s="261"/>
      <c r="R95" s="130"/>
      <c r="S95" s="133"/>
      <c r="T95" s="133"/>
      <c r="U95" s="133"/>
      <c r="V95" s="133"/>
      <c r="W95" s="281"/>
      <c r="X95" s="309">
        <f t="shared" si="1"/>
        <v>0</v>
      </c>
      <c r="Y95" s="312"/>
      <c r="Z95" s="307"/>
    </row>
    <row r="96" spans="1:26" ht="15.75" customHeight="1">
      <c r="A96" s="65"/>
      <c r="B96" s="427"/>
      <c r="C96" s="278"/>
      <c r="D96" s="261"/>
      <c r="E96" s="277"/>
      <c r="F96" s="278"/>
      <c r="G96" s="261"/>
      <c r="H96" s="423"/>
      <c r="I96" s="278"/>
      <c r="J96" s="278"/>
      <c r="K96" s="261"/>
      <c r="L96" s="423"/>
      <c r="M96" s="278"/>
      <c r="N96" s="278"/>
      <c r="O96" s="278"/>
      <c r="P96" s="278"/>
      <c r="Q96" s="261"/>
      <c r="R96" s="130"/>
      <c r="S96" s="133"/>
      <c r="T96" s="133"/>
      <c r="U96" s="133"/>
      <c r="V96" s="133"/>
      <c r="W96" s="281"/>
      <c r="X96" s="306">
        <f t="shared" si="1"/>
        <v>0</v>
      </c>
      <c r="Y96" s="312"/>
      <c r="Z96" s="307"/>
    </row>
    <row r="97" spans="1:26" ht="15.75" customHeight="1">
      <c r="A97" s="66"/>
      <c r="B97" s="428"/>
      <c r="C97" s="278"/>
      <c r="D97" s="261"/>
      <c r="E97" s="265"/>
      <c r="F97" s="278"/>
      <c r="G97" s="261"/>
      <c r="H97" s="429"/>
      <c r="I97" s="278"/>
      <c r="J97" s="278"/>
      <c r="K97" s="261"/>
      <c r="L97" s="429"/>
      <c r="M97" s="278"/>
      <c r="N97" s="278"/>
      <c r="O97" s="278"/>
      <c r="P97" s="278"/>
      <c r="Q97" s="261"/>
      <c r="R97" s="130"/>
      <c r="S97" s="133"/>
      <c r="T97" s="133"/>
      <c r="U97" s="133"/>
      <c r="V97" s="133"/>
      <c r="W97" s="281"/>
      <c r="X97" s="309">
        <f t="shared" si="1"/>
        <v>0</v>
      </c>
      <c r="Y97" s="312"/>
      <c r="Z97" s="307"/>
    </row>
    <row r="98" spans="1:26" ht="15" customHeight="1">
      <c r="A98" s="305" t="s">
        <v>208</v>
      </c>
      <c r="B98" s="278"/>
      <c r="C98" s="278"/>
      <c r="D98" s="278"/>
      <c r="E98" s="451">
        <f>SUM(E88:G97)</f>
        <v>0</v>
      </c>
      <c r="F98" s="312"/>
      <c r="G98" s="307"/>
      <c r="H98" s="306">
        <f>SUM(H88:K97)</f>
        <v>0</v>
      </c>
      <c r="I98" s="312"/>
      <c r="J98" s="312"/>
      <c r="K98" s="307"/>
      <c r="L98" s="306">
        <f>SUM(L88:Q97)</f>
        <v>0</v>
      </c>
      <c r="M98" s="312"/>
      <c r="N98" s="312"/>
      <c r="O98" s="312"/>
      <c r="P98" s="312"/>
      <c r="Q98" s="307"/>
      <c r="R98" s="130"/>
      <c r="S98" s="133"/>
      <c r="T98" s="133"/>
      <c r="U98" s="133"/>
      <c r="V98" s="133"/>
      <c r="W98" s="281"/>
      <c r="X98" s="306">
        <f>SUM(E98:W98)</f>
        <v>0</v>
      </c>
      <c r="Y98" s="312"/>
      <c r="Z98" s="307"/>
    </row>
    <row r="99" spans="1:26" ht="15" customHeight="1">
      <c r="A99" s="305" t="s">
        <v>350</v>
      </c>
      <c r="B99" s="278"/>
      <c r="C99" s="278"/>
      <c r="D99" s="278"/>
      <c r="E99" s="455">
        <f>E98+September!E99</f>
        <v>0</v>
      </c>
      <c r="F99" s="312"/>
      <c r="G99" s="307"/>
      <c r="H99" s="309">
        <f>H98+September!H99</f>
        <v>0</v>
      </c>
      <c r="I99" s="312"/>
      <c r="J99" s="312"/>
      <c r="K99" s="307"/>
      <c r="L99" s="309">
        <f>L98+September!L99</f>
        <v>0</v>
      </c>
      <c r="M99" s="312"/>
      <c r="N99" s="312"/>
      <c r="O99" s="312"/>
      <c r="P99" s="312"/>
      <c r="Q99" s="307"/>
      <c r="R99" s="270"/>
      <c r="S99" s="271"/>
      <c r="T99" s="271"/>
      <c r="U99" s="271"/>
      <c r="V99" s="271"/>
      <c r="W99" s="272"/>
      <c r="X99" s="309">
        <f>SUM(E99:W99)</f>
        <v>0</v>
      </c>
      <c r="Y99" s="312"/>
      <c r="Z99" s="307"/>
    </row>
    <row r="100" spans="1:26" ht="18" customHeight="1">
      <c r="A100" s="430"/>
      <c r="B100" s="278"/>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61"/>
    </row>
    <row r="101" spans="1:26" ht="18" customHeight="1">
      <c r="A101" s="431" t="s">
        <v>209</v>
      </c>
      <c r="B101" s="129"/>
      <c r="C101" s="129"/>
      <c r="D101" s="129"/>
      <c r="E101" s="129"/>
      <c r="F101" s="129"/>
      <c r="G101" s="129"/>
      <c r="H101" s="129"/>
      <c r="I101" s="129"/>
      <c r="J101" s="129"/>
      <c r="K101" s="129"/>
      <c r="L101" s="129"/>
      <c r="M101" s="129"/>
      <c r="N101" s="129"/>
      <c r="O101" s="129"/>
      <c r="P101" s="129"/>
      <c r="Q101" s="129"/>
      <c r="R101" s="129"/>
      <c r="S101" s="129"/>
      <c r="T101" s="129"/>
      <c r="U101" s="129"/>
      <c r="V101" s="129"/>
      <c r="W101" s="129"/>
      <c r="X101" s="129"/>
      <c r="Y101" s="129"/>
      <c r="Z101" s="269"/>
    </row>
    <row r="102" spans="1:26" ht="18" customHeight="1">
      <c r="A102" s="170" t="s">
        <v>210</v>
      </c>
      <c r="B102" s="133"/>
      <c r="C102" s="133"/>
      <c r="D102" s="133"/>
      <c r="E102" s="133"/>
      <c r="F102" s="133"/>
      <c r="G102" s="133"/>
      <c r="H102" s="133"/>
      <c r="I102" s="133"/>
      <c r="J102" s="133"/>
      <c r="K102" s="133"/>
      <c r="L102" s="133"/>
      <c r="M102" s="133"/>
      <c r="N102" s="133"/>
      <c r="O102" s="133"/>
      <c r="P102" s="133"/>
      <c r="Q102" s="133"/>
      <c r="R102" s="133"/>
      <c r="S102" s="133"/>
      <c r="T102" s="133"/>
      <c r="U102" s="133"/>
      <c r="V102" s="133"/>
      <c r="W102" s="133"/>
      <c r="X102" s="133"/>
      <c r="Y102" s="133"/>
      <c r="Z102" s="281"/>
    </row>
    <row r="103" spans="1:26" ht="15.75" customHeight="1">
      <c r="A103" s="133"/>
      <c r="B103" s="133"/>
      <c r="C103" s="133"/>
      <c r="D103" s="133"/>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281"/>
    </row>
    <row r="104" spans="1:26" ht="15.75" customHeight="1">
      <c r="A104" s="267" t="s">
        <v>204</v>
      </c>
      <c r="B104" s="261"/>
      <c r="C104" s="267" t="s">
        <v>205</v>
      </c>
      <c r="D104" s="278"/>
      <c r="E104" s="261"/>
      <c r="F104" s="267" t="s">
        <v>211</v>
      </c>
      <c r="G104" s="278"/>
      <c r="H104" s="278"/>
      <c r="I104" s="261"/>
      <c r="J104" s="267" t="s">
        <v>212</v>
      </c>
      <c r="K104" s="278"/>
      <c r="L104" s="278"/>
      <c r="M104" s="278"/>
      <c r="N104" s="278"/>
      <c r="O104" s="278"/>
      <c r="P104" s="278"/>
      <c r="Q104" s="278"/>
      <c r="R104" s="278"/>
      <c r="S104" s="278"/>
      <c r="T104" s="278"/>
      <c r="U104" s="278"/>
      <c r="V104" s="278"/>
      <c r="W104" s="278"/>
      <c r="X104" s="278"/>
      <c r="Y104" s="278"/>
      <c r="Z104" s="261"/>
    </row>
    <row r="105" spans="1:26" ht="15.75" customHeight="1">
      <c r="A105" s="427"/>
      <c r="B105" s="261"/>
      <c r="C105" s="277"/>
      <c r="D105" s="278"/>
      <c r="E105" s="261"/>
      <c r="F105" s="277"/>
      <c r="G105" s="278"/>
      <c r="H105" s="278"/>
      <c r="I105" s="261"/>
      <c r="J105" s="423"/>
      <c r="K105" s="278"/>
      <c r="L105" s="278"/>
      <c r="M105" s="278"/>
      <c r="N105" s="278"/>
      <c r="O105" s="278"/>
      <c r="P105" s="278"/>
      <c r="Q105" s="278"/>
      <c r="R105" s="278"/>
      <c r="S105" s="278"/>
      <c r="T105" s="278"/>
      <c r="U105" s="278"/>
      <c r="V105" s="278"/>
      <c r="W105" s="278"/>
      <c r="X105" s="278"/>
      <c r="Y105" s="278"/>
      <c r="Z105" s="261"/>
    </row>
    <row r="106" spans="1:26" ht="15.75" customHeight="1">
      <c r="A106" s="428"/>
      <c r="B106" s="261"/>
      <c r="C106" s="265"/>
      <c r="D106" s="278"/>
      <c r="E106" s="261"/>
      <c r="F106" s="265"/>
      <c r="G106" s="278"/>
      <c r="H106" s="278"/>
      <c r="I106" s="261"/>
      <c r="J106" s="429"/>
      <c r="K106" s="278"/>
      <c r="L106" s="278"/>
      <c r="M106" s="278"/>
      <c r="N106" s="278"/>
      <c r="O106" s="278"/>
      <c r="P106" s="278"/>
      <c r="Q106" s="278"/>
      <c r="R106" s="278"/>
      <c r="S106" s="278"/>
      <c r="T106" s="278"/>
      <c r="U106" s="278"/>
      <c r="V106" s="278"/>
      <c r="W106" s="278"/>
      <c r="X106" s="278"/>
      <c r="Y106" s="278"/>
      <c r="Z106" s="261"/>
    </row>
    <row r="107" spans="1:26" ht="15.75" customHeight="1">
      <c r="A107" s="427"/>
      <c r="B107" s="261"/>
      <c r="C107" s="277"/>
      <c r="D107" s="278"/>
      <c r="E107" s="261"/>
      <c r="F107" s="277"/>
      <c r="G107" s="278"/>
      <c r="H107" s="278"/>
      <c r="I107" s="261"/>
      <c r="J107" s="423"/>
      <c r="K107" s="278"/>
      <c r="L107" s="278"/>
      <c r="M107" s="278"/>
      <c r="N107" s="278"/>
      <c r="O107" s="278"/>
      <c r="P107" s="278"/>
      <c r="Q107" s="278"/>
      <c r="R107" s="278"/>
      <c r="S107" s="278"/>
      <c r="T107" s="278"/>
      <c r="U107" s="278"/>
      <c r="V107" s="278"/>
      <c r="W107" s="278"/>
      <c r="X107" s="278"/>
      <c r="Y107" s="278"/>
      <c r="Z107" s="261"/>
    </row>
    <row r="108" spans="1:26" ht="15.75" customHeight="1">
      <c r="A108" s="428"/>
      <c r="B108" s="261"/>
      <c r="C108" s="265"/>
      <c r="D108" s="278"/>
      <c r="E108" s="261"/>
      <c r="F108" s="265"/>
      <c r="G108" s="278"/>
      <c r="H108" s="278"/>
      <c r="I108" s="261"/>
      <c r="J108" s="429"/>
      <c r="K108" s="278"/>
      <c r="L108" s="278"/>
      <c r="M108" s="278"/>
      <c r="N108" s="278"/>
      <c r="O108" s="278"/>
      <c r="P108" s="278"/>
      <c r="Q108" s="278"/>
      <c r="R108" s="278"/>
      <c r="S108" s="278"/>
      <c r="T108" s="278"/>
      <c r="U108" s="278"/>
      <c r="V108" s="278"/>
      <c r="W108" s="278"/>
      <c r="X108" s="278"/>
      <c r="Y108" s="278"/>
      <c r="Z108" s="261"/>
    </row>
    <row r="109" spans="1:26" ht="15.75" customHeight="1">
      <c r="A109" s="427"/>
      <c r="B109" s="261"/>
      <c r="C109" s="277"/>
      <c r="D109" s="278"/>
      <c r="E109" s="261"/>
      <c r="F109" s="277"/>
      <c r="G109" s="278"/>
      <c r="H109" s="278"/>
      <c r="I109" s="261"/>
      <c r="J109" s="423"/>
      <c r="K109" s="278"/>
      <c r="L109" s="278"/>
      <c r="M109" s="278"/>
      <c r="N109" s="278"/>
      <c r="O109" s="278"/>
      <c r="P109" s="278"/>
      <c r="Q109" s="278"/>
      <c r="R109" s="278"/>
      <c r="S109" s="278"/>
      <c r="T109" s="278"/>
      <c r="U109" s="278"/>
      <c r="V109" s="278"/>
      <c r="W109" s="278"/>
      <c r="X109" s="278"/>
      <c r="Y109" s="278"/>
      <c r="Z109" s="261"/>
    </row>
    <row r="110" spans="1:26" ht="15.75" customHeight="1">
      <c r="A110" s="305" t="s">
        <v>213</v>
      </c>
      <c r="B110" s="278"/>
      <c r="C110" s="278"/>
      <c r="D110" s="278"/>
      <c r="E110" s="278"/>
      <c r="F110" s="278"/>
      <c r="G110" s="278"/>
      <c r="H110" s="278"/>
      <c r="I110" s="261"/>
      <c r="J110" s="309">
        <f>SUM(J105:Z109)</f>
        <v>0</v>
      </c>
      <c r="K110" s="312"/>
      <c r="L110" s="312"/>
      <c r="M110" s="312"/>
      <c r="N110" s="312"/>
      <c r="O110" s="312"/>
      <c r="P110" s="312"/>
      <c r="Q110" s="312"/>
      <c r="R110" s="312"/>
      <c r="S110" s="312"/>
      <c r="T110" s="312"/>
      <c r="U110" s="312"/>
      <c r="V110" s="312"/>
      <c r="W110" s="312"/>
      <c r="X110" s="312"/>
      <c r="Y110" s="312"/>
      <c r="Z110" s="307"/>
    </row>
    <row r="111" spans="1:26" ht="15.75" customHeight="1">
      <c r="A111" s="305" t="s">
        <v>349</v>
      </c>
      <c r="B111" s="278"/>
      <c r="C111" s="278"/>
      <c r="D111" s="278"/>
      <c r="E111" s="278"/>
      <c r="F111" s="278"/>
      <c r="G111" s="278"/>
      <c r="H111" s="278"/>
      <c r="I111" s="261"/>
      <c r="J111" s="306">
        <f>J110+September!J111</f>
        <v>0</v>
      </c>
      <c r="K111" s="312"/>
      <c r="L111" s="312"/>
      <c r="M111" s="312"/>
      <c r="N111" s="312"/>
      <c r="O111" s="312"/>
      <c r="P111" s="312"/>
      <c r="Q111" s="312"/>
      <c r="R111" s="312"/>
      <c r="S111" s="312"/>
      <c r="T111" s="312"/>
      <c r="U111" s="312"/>
      <c r="V111" s="312"/>
      <c r="W111" s="312"/>
      <c r="X111" s="312"/>
      <c r="Y111" s="312"/>
      <c r="Z111" s="307"/>
    </row>
    <row r="112" spans="1:26" ht="15.75" customHeight="1">
      <c r="A112" s="482"/>
      <c r="B112" s="131"/>
      <c r="C112" s="131"/>
      <c r="D112" s="131"/>
      <c r="E112" s="131"/>
      <c r="F112" s="131"/>
      <c r="G112" s="131"/>
      <c r="H112" s="131"/>
      <c r="I112" s="131"/>
      <c r="J112" s="131"/>
      <c r="K112" s="131"/>
      <c r="L112" s="131"/>
      <c r="M112" s="131"/>
      <c r="N112" s="131"/>
      <c r="O112" s="131"/>
      <c r="P112" s="131"/>
      <c r="Q112" s="131"/>
      <c r="R112" s="131"/>
      <c r="S112" s="131"/>
      <c r="T112" s="131"/>
      <c r="U112" s="131"/>
      <c r="V112" s="131"/>
      <c r="W112" s="131"/>
      <c r="X112" s="131"/>
      <c r="Y112" s="131"/>
      <c r="Z112" s="281"/>
    </row>
    <row r="113" spans="1:26" ht="15.75" customHeight="1">
      <c r="A113" s="421" t="s">
        <v>214</v>
      </c>
      <c r="B113" s="278"/>
      <c r="C113" s="278"/>
      <c r="D113" s="278"/>
      <c r="E113" s="278"/>
      <c r="F113" s="278"/>
      <c r="G113" s="278"/>
      <c r="H113" s="278"/>
      <c r="I113" s="278"/>
      <c r="J113" s="278"/>
      <c r="K113" s="278"/>
      <c r="L113" s="278"/>
      <c r="M113" s="278"/>
      <c r="N113" s="278"/>
      <c r="O113" s="278"/>
      <c r="P113" s="278"/>
      <c r="Q113" s="278"/>
      <c r="R113" s="278"/>
      <c r="S113" s="278"/>
      <c r="T113" s="278"/>
      <c r="U113" s="278"/>
      <c r="V113" s="278"/>
      <c r="W113" s="278"/>
      <c r="X113" s="278"/>
      <c r="Y113" s="278"/>
      <c r="Z113" s="261"/>
    </row>
    <row r="114" spans="1:26" ht="15.75" customHeight="1">
      <c r="A114" s="422" t="s">
        <v>215</v>
      </c>
      <c r="B114" s="129"/>
      <c r="C114" s="129"/>
      <c r="D114" s="129"/>
      <c r="E114" s="129"/>
      <c r="F114" s="129"/>
      <c r="G114" s="129"/>
      <c r="H114" s="129"/>
      <c r="I114" s="129"/>
      <c r="J114" s="129"/>
      <c r="K114" s="129"/>
      <c r="L114" s="129"/>
      <c r="M114" s="129"/>
      <c r="N114" s="129"/>
      <c r="O114" s="129"/>
      <c r="P114" s="129"/>
      <c r="Q114" s="129"/>
      <c r="R114" s="129"/>
      <c r="S114" s="129"/>
      <c r="T114" s="129"/>
      <c r="U114" s="129"/>
      <c r="V114" s="129"/>
      <c r="W114" s="129"/>
      <c r="X114" s="129"/>
      <c r="Y114" s="129"/>
      <c r="Z114" s="269"/>
    </row>
    <row r="115" spans="1:26" ht="15.75" customHeight="1">
      <c r="A115" s="270"/>
      <c r="B115" s="271"/>
      <c r="C115" s="271"/>
      <c r="D115" s="271"/>
      <c r="E115" s="271"/>
      <c r="F115" s="271"/>
      <c r="G115" s="271"/>
      <c r="H115" s="271"/>
      <c r="I115" s="271"/>
      <c r="J115" s="271"/>
      <c r="K115" s="271"/>
      <c r="L115" s="271"/>
      <c r="M115" s="271"/>
      <c r="N115" s="271"/>
      <c r="O115" s="271"/>
      <c r="P115" s="271"/>
      <c r="Q115" s="271"/>
      <c r="R115" s="271"/>
      <c r="S115" s="271"/>
      <c r="T115" s="271"/>
      <c r="U115" s="271"/>
      <c r="V115" s="271"/>
      <c r="W115" s="271"/>
      <c r="X115" s="271"/>
      <c r="Y115" s="271"/>
      <c r="Z115" s="272"/>
    </row>
    <row r="116" spans="1:26" ht="15.75" customHeight="1">
      <c r="A116" s="267" t="s">
        <v>204</v>
      </c>
      <c r="B116" s="261"/>
      <c r="C116" s="267" t="s">
        <v>216</v>
      </c>
      <c r="D116" s="278"/>
      <c r="E116" s="278"/>
      <c r="F116" s="278"/>
      <c r="G116" s="278"/>
      <c r="H116" s="278"/>
      <c r="I116" s="261"/>
      <c r="J116" s="267" t="s">
        <v>217</v>
      </c>
      <c r="K116" s="278"/>
      <c r="L116" s="278"/>
      <c r="M116" s="278"/>
      <c r="N116" s="278"/>
      <c r="O116" s="278"/>
      <c r="P116" s="278"/>
      <c r="Q116" s="278"/>
      <c r="R116" s="278"/>
      <c r="S116" s="278"/>
      <c r="T116" s="278"/>
      <c r="U116" s="278"/>
      <c r="V116" s="278"/>
      <c r="W116" s="278"/>
      <c r="X116" s="278"/>
      <c r="Y116" s="278"/>
      <c r="Z116" s="261"/>
    </row>
    <row r="117" spans="1:26" ht="18" customHeight="1">
      <c r="A117" s="427"/>
      <c r="B117" s="261"/>
      <c r="C117" s="277"/>
      <c r="D117" s="278"/>
      <c r="E117" s="278"/>
      <c r="F117" s="278"/>
      <c r="G117" s="278"/>
      <c r="H117" s="278"/>
      <c r="I117" s="261"/>
      <c r="J117" s="423"/>
      <c r="K117" s="278"/>
      <c r="L117" s="278"/>
      <c r="M117" s="278"/>
      <c r="N117" s="278"/>
      <c r="O117" s="278"/>
      <c r="P117" s="278"/>
      <c r="Q117" s="278"/>
      <c r="R117" s="278"/>
      <c r="S117" s="278"/>
      <c r="T117" s="278"/>
      <c r="U117" s="278"/>
      <c r="V117" s="278"/>
      <c r="W117" s="278"/>
      <c r="X117" s="278"/>
      <c r="Y117" s="278"/>
      <c r="Z117" s="261"/>
    </row>
    <row r="118" spans="1:26" ht="15.75" customHeight="1">
      <c r="A118" s="265"/>
      <c r="B118" s="261"/>
      <c r="C118" s="265"/>
      <c r="D118" s="278"/>
      <c r="E118" s="278"/>
      <c r="F118" s="278"/>
      <c r="G118" s="278"/>
      <c r="H118" s="278"/>
      <c r="I118" s="261"/>
      <c r="J118" s="429"/>
      <c r="K118" s="278"/>
      <c r="L118" s="278"/>
      <c r="M118" s="278"/>
      <c r="N118" s="278"/>
      <c r="O118" s="278"/>
      <c r="P118" s="278"/>
      <c r="Q118" s="278"/>
      <c r="R118" s="278"/>
      <c r="S118" s="278"/>
      <c r="T118" s="278"/>
      <c r="U118" s="278"/>
      <c r="V118" s="278"/>
      <c r="W118" s="278"/>
      <c r="X118" s="278"/>
      <c r="Y118" s="278"/>
      <c r="Z118" s="261"/>
    </row>
    <row r="119" spans="1:26" ht="15.75" customHeight="1">
      <c r="A119" s="427"/>
      <c r="B119" s="261"/>
      <c r="C119" s="277"/>
      <c r="D119" s="278"/>
      <c r="E119" s="278"/>
      <c r="F119" s="278"/>
      <c r="G119" s="278"/>
      <c r="H119" s="278"/>
      <c r="I119" s="261"/>
      <c r="J119" s="423"/>
      <c r="K119" s="278"/>
      <c r="L119" s="278"/>
      <c r="M119" s="278"/>
      <c r="N119" s="278"/>
      <c r="O119" s="278"/>
      <c r="P119" s="278"/>
      <c r="Q119" s="278"/>
      <c r="R119" s="278"/>
      <c r="S119" s="278"/>
      <c r="T119" s="278"/>
      <c r="U119" s="278"/>
      <c r="V119" s="278"/>
      <c r="W119" s="278"/>
      <c r="X119" s="278"/>
      <c r="Y119" s="278"/>
      <c r="Z119" s="261"/>
    </row>
    <row r="120" spans="1:26" ht="15.75" customHeight="1">
      <c r="A120" s="428"/>
      <c r="B120" s="261"/>
      <c r="C120" s="265"/>
      <c r="D120" s="278"/>
      <c r="E120" s="278"/>
      <c r="F120" s="278"/>
      <c r="G120" s="278"/>
      <c r="H120" s="278"/>
      <c r="I120" s="261"/>
      <c r="J120" s="429"/>
      <c r="K120" s="278"/>
      <c r="L120" s="278"/>
      <c r="M120" s="278"/>
      <c r="N120" s="278"/>
      <c r="O120" s="278"/>
      <c r="P120" s="278"/>
      <c r="Q120" s="278"/>
      <c r="R120" s="278"/>
      <c r="S120" s="278"/>
      <c r="T120" s="278"/>
      <c r="U120" s="278"/>
      <c r="V120" s="278"/>
      <c r="W120" s="278"/>
      <c r="X120" s="278"/>
      <c r="Y120" s="278"/>
      <c r="Z120" s="261"/>
    </row>
    <row r="121" spans="1:26" ht="15.75" customHeight="1">
      <c r="A121" s="427"/>
      <c r="B121" s="261"/>
      <c r="C121" s="277"/>
      <c r="D121" s="278"/>
      <c r="E121" s="278"/>
      <c r="F121" s="278"/>
      <c r="G121" s="278"/>
      <c r="H121" s="278"/>
      <c r="I121" s="261"/>
      <c r="J121" s="423"/>
      <c r="K121" s="278"/>
      <c r="L121" s="278"/>
      <c r="M121" s="278"/>
      <c r="N121" s="278"/>
      <c r="O121" s="278"/>
      <c r="P121" s="278"/>
      <c r="Q121" s="278"/>
      <c r="R121" s="278"/>
      <c r="S121" s="278"/>
      <c r="T121" s="278"/>
      <c r="U121" s="278"/>
      <c r="V121" s="278"/>
      <c r="W121" s="278"/>
      <c r="X121" s="278"/>
      <c r="Y121" s="278"/>
      <c r="Z121" s="261"/>
    </row>
    <row r="122" spans="1:26" ht="15.75" customHeight="1">
      <c r="A122" s="428"/>
      <c r="B122" s="261"/>
      <c r="C122" s="265"/>
      <c r="D122" s="278"/>
      <c r="E122" s="278"/>
      <c r="F122" s="278"/>
      <c r="G122" s="278"/>
      <c r="H122" s="278"/>
      <c r="I122" s="261"/>
      <c r="J122" s="429"/>
      <c r="K122" s="278"/>
      <c r="L122" s="278"/>
      <c r="M122" s="278"/>
      <c r="N122" s="278"/>
      <c r="O122" s="278"/>
      <c r="P122" s="278"/>
      <c r="Q122" s="278"/>
      <c r="R122" s="278"/>
      <c r="S122" s="278"/>
      <c r="T122" s="278"/>
      <c r="U122" s="278"/>
      <c r="V122" s="278"/>
      <c r="W122" s="278"/>
      <c r="X122" s="278"/>
      <c r="Y122" s="278"/>
      <c r="Z122" s="261"/>
    </row>
    <row r="123" spans="1:26" ht="15.75" customHeight="1">
      <c r="A123" s="427"/>
      <c r="B123" s="261"/>
      <c r="C123" s="277"/>
      <c r="D123" s="278"/>
      <c r="E123" s="278"/>
      <c r="F123" s="278"/>
      <c r="G123" s="278"/>
      <c r="H123" s="278"/>
      <c r="I123" s="261"/>
      <c r="J123" s="423"/>
      <c r="K123" s="278"/>
      <c r="L123" s="278"/>
      <c r="M123" s="278"/>
      <c r="N123" s="278"/>
      <c r="O123" s="278"/>
      <c r="P123" s="278"/>
      <c r="Q123" s="278"/>
      <c r="R123" s="278"/>
      <c r="S123" s="278"/>
      <c r="T123" s="278"/>
      <c r="U123" s="278"/>
      <c r="V123" s="278"/>
      <c r="W123" s="278"/>
      <c r="X123" s="278"/>
      <c r="Y123" s="278"/>
      <c r="Z123" s="261"/>
    </row>
    <row r="124" spans="1:26" ht="15.75" customHeight="1">
      <c r="A124" s="428"/>
      <c r="B124" s="261"/>
      <c r="C124" s="265"/>
      <c r="D124" s="278"/>
      <c r="E124" s="278"/>
      <c r="F124" s="278"/>
      <c r="G124" s="278"/>
      <c r="H124" s="278"/>
      <c r="I124" s="261"/>
      <c r="J124" s="429"/>
      <c r="K124" s="278"/>
      <c r="L124" s="278"/>
      <c r="M124" s="278"/>
      <c r="N124" s="278"/>
      <c r="O124" s="278"/>
      <c r="P124" s="278"/>
      <c r="Q124" s="278"/>
      <c r="R124" s="278"/>
      <c r="S124" s="278"/>
      <c r="T124" s="278"/>
      <c r="U124" s="278"/>
      <c r="V124" s="278"/>
      <c r="W124" s="278"/>
      <c r="X124" s="278"/>
      <c r="Y124" s="278"/>
      <c r="Z124" s="261"/>
    </row>
    <row r="125" spans="1:26" ht="15.75" customHeight="1">
      <c r="A125" s="427"/>
      <c r="B125" s="261"/>
      <c r="C125" s="277"/>
      <c r="D125" s="278"/>
      <c r="E125" s="278"/>
      <c r="F125" s="278"/>
      <c r="G125" s="278"/>
      <c r="H125" s="278"/>
      <c r="I125" s="261"/>
      <c r="J125" s="423"/>
      <c r="K125" s="278"/>
      <c r="L125" s="278"/>
      <c r="M125" s="278"/>
      <c r="N125" s="278"/>
      <c r="O125" s="278"/>
      <c r="P125" s="278"/>
      <c r="Q125" s="278"/>
      <c r="R125" s="278"/>
      <c r="S125" s="278"/>
      <c r="T125" s="278"/>
      <c r="U125" s="278"/>
      <c r="V125" s="278"/>
      <c r="W125" s="278"/>
      <c r="X125" s="278"/>
      <c r="Y125" s="278"/>
      <c r="Z125" s="261"/>
    </row>
    <row r="126" spans="1:26" ht="15.75" customHeight="1">
      <c r="A126" s="428"/>
      <c r="B126" s="261"/>
      <c r="C126" s="265"/>
      <c r="D126" s="278"/>
      <c r="E126" s="278"/>
      <c r="F126" s="278"/>
      <c r="G126" s="278"/>
      <c r="H126" s="278"/>
      <c r="I126" s="261"/>
      <c r="J126" s="429"/>
      <c r="K126" s="278"/>
      <c r="L126" s="278"/>
      <c r="M126" s="278"/>
      <c r="N126" s="278"/>
      <c r="O126" s="278"/>
      <c r="P126" s="278"/>
      <c r="Q126" s="278"/>
      <c r="R126" s="278"/>
      <c r="S126" s="278"/>
      <c r="T126" s="278"/>
      <c r="U126" s="278"/>
      <c r="V126" s="278"/>
      <c r="W126" s="278"/>
      <c r="X126" s="278"/>
      <c r="Y126" s="278"/>
      <c r="Z126" s="261"/>
    </row>
    <row r="127" spans="1:26" ht="15.75" customHeight="1">
      <c r="A127" s="305" t="s">
        <v>218</v>
      </c>
      <c r="B127" s="278"/>
      <c r="C127" s="278"/>
      <c r="D127" s="278"/>
      <c r="E127" s="278"/>
      <c r="F127" s="278"/>
      <c r="G127" s="278"/>
      <c r="H127" s="278"/>
      <c r="I127" s="261"/>
      <c r="J127" s="306">
        <f>SUM(J117:Z126)</f>
        <v>0</v>
      </c>
      <c r="K127" s="312"/>
      <c r="L127" s="312"/>
      <c r="M127" s="312"/>
      <c r="N127" s="312"/>
      <c r="O127" s="312"/>
      <c r="P127" s="312"/>
      <c r="Q127" s="312"/>
      <c r="R127" s="312"/>
      <c r="S127" s="312"/>
      <c r="T127" s="312"/>
      <c r="U127" s="312"/>
      <c r="V127" s="312"/>
      <c r="W127" s="312"/>
      <c r="X127" s="312"/>
      <c r="Y127" s="312"/>
      <c r="Z127" s="307"/>
    </row>
    <row r="128" spans="1:26" ht="15.75" customHeight="1">
      <c r="A128" s="305" t="s">
        <v>348</v>
      </c>
      <c r="B128" s="278"/>
      <c r="C128" s="278"/>
      <c r="D128" s="278"/>
      <c r="E128" s="278"/>
      <c r="F128" s="278"/>
      <c r="G128" s="278"/>
      <c r="H128" s="278"/>
      <c r="I128" s="261"/>
      <c r="J128" s="309">
        <f>J127+September!J128</f>
        <v>0</v>
      </c>
      <c r="K128" s="312"/>
      <c r="L128" s="312"/>
      <c r="M128" s="312"/>
      <c r="N128" s="312"/>
      <c r="O128" s="312"/>
      <c r="P128" s="312"/>
      <c r="Q128" s="312"/>
      <c r="R128" s="312"/>
      <c r="S128" s="312"/>
      <c r="T128" s="312"/>
      <c r="U128" s="312"/>
      <c r="V128" s="312"/>
      <c r="W128" s="312"/>
      <c r="X128" s="312"/>
      <c r="Y128" s="312"/>
      <c r="Z128" s="307"/>
    </row>
    <row r="129" spans="1:26" ht="18" customHeight="1">
      <c r="A129" s="465"/>
      <c r="B129" s="278"/>
      <c r="C129" s="278"/>
      <c r="D129" s="278"/>
      <c r="E129" s="278"/>
      <c r="F129" s="278"/>
      <c r="G129" s="278"/>
      <c r="H129" s="278"/>
      <c r="I129" s="278"/>
      <c r="J129" s="278"/>
      <c r="K129" s="278"/>
      <c r="L129" s="278"/>
      <c r="M129" s="278"/>
      <c r="N129" s="278"/>
      <c r="O129" s="278"/>
      <c r="P129" s="278"/>
      <c r="Q129" s="278"/>
      <c r="R129" s="278"/>
      <c r="S129" s="278"/>
      <c r="T129" s="278"/>
      <c r="U129" s="278"/>
      <c r="V129" s="278"/>
      <c r="W129" s="278"/>
      <c r="X129" s="278"/>
      <c r="Y129" s="278"/>
      <c r="Z129" s="261"/>
    </row>
    <row r="130" spans="1:26" ht="15.75" customHeight="1">
      <c r="A130" s="435" t="s">
        <v>219</v>
      </c>
      <c r="B130" s="129"/>
      <c r="C130" s="129"/>
      <c r="D130" s="129"/>
      <c r="E130" s="129"/>
      <c r="F130" s="129"/>
      <c r="G130" s="129"/>
      <c r="H130" s="129"/>
      <c r="I130" s="129"/>
      <c r="J130" s="129"/>
      <c r="K130" s="129"/>
      <c r="L130" s="129"/>
      <c r="M130" s="129"/>
      <c r="N130" s="129"/>
      <c r="O130" s="129"/>
      <c r="P130" s="129"/>
      <c r="Q130" s="129"/>
      <c r="R130" s="129"/>
      <c r="S130" s="129"/>
      <c r="T130" s="129"/>
      <c r="U130" s="129"/>
      <c r="V130" s="129"/>
      <c r="W130" s="129"/>
      <c r="X130" s="129"/>
      <c r="Y130" s="129"/>
      <c r="Z130" s="269"/>
    </row>
    <row r="131" spans="1:26" ht="15.75" customHeight="1">
      <c r="A131" s="270"/>
      <c r="B131" s="271"/>
      <c r="C131" s="271"/>
      <c r="D131" s="271"/>
      <c r="E131" s="271"/>
      <c r="F131" s="271"/>
      <c r="G131" s="271"/>
      <c r="H131" s="271"/>
      <c r="I131" s="271"/>
      <c r="J131" s="271"/>
      <c r="K131" s="271"/>
      <c r="L131" s="271"/>
      <c r="M131" s="271"/>
      <c r="N131" s="271"/>
      <c r="O131" s="271"/>
      <c r="P131" s="271"/>
      <c r="Q131" s="271"/>
      <c r="R131" s="271"/>
      <c r="S131" s="271"/>
      <c r="T131" s="271"/>
      <c r="U131" s="271"/>
      <c r="V131" s="271"/>
      <c r="W131" s="271"/>
      <c r="X131" s="271"/>
      <c r="Y131" s="271"/>
      <c r="Z131" s="272"/>
    </row>
    <row r="132" spans="1:26" ht="15.75" customHeight="1">
      <c r="A132" s="422" t="s">
        <v>220</v>
      </c>
      <c r="B132" s="129"/>
      <c r="C132" s="129"/>
      <c r="D132" s="129"/>
      <c r="E132" s="129"/>
      <c r="F132" s="129"/>
      <c r="G132" s="129"/>
      <c r="H132" s="129"/>
      <c r="I132" s="129"/>
      <c r="J132" s="129"/>
      <c r="K132" s="129"/>
      <c r="L132" s="129"/>
      <c r="M132" s="129"/>
      <c r="N132" s="129"/>
      <c r="O132" s="129"/>
      <c r="P132" s="129"/>
      <c r="Q132" s="129"/>
      <c r="R132" s="129"/>
      <c r="S132" s="129"/>
      <c r="T132" s="129"/>
      <c r="U132" s="129"/>
      <c r="V132" s="129"/>
      <c r="W132" s="129"/>
      <c r="X132" s="129"/>
      <c r="Y132" s="129"/>
      <c r="Z132" s="269"/>
    </row>
    <row r="133" spans="1:26" ht="15.75" customHeight="1">
      <c r="A133" s="130"/>
      <c r="B133" s="133"/>
      <c r="C133" s="133"/>
      <c r="D133" s="133"/>
      <c r="E133" s="133"/>
      <c r="F133" s="133"/>
      <c r="G133" s="133"/>
      <c r="H133" s="133"/>
      <c r="I133" s="133"/>
      <c r="J133" s="133"/>
      <c r="K133" s="133"/>
      <c r="L133" s="133"/>
      <c r="M133" s="133"/>
      <c r="N133" s="133"/>
      <c r="O133" s="133"/>
      <c r="P133" s="133"/>
      <c r="Q133" s="133"/>
      <c r="R133" s="133"/>
      <c r="S133" s="133"/>
      <c r="T133" s="133"/>
      <c r="U133" s="133"/>
      <c r="V133" s="133"/>
      <c r="W133" s="133"/>
      <c r="X133" s="133"/>
      <c r="Y133" s="133"/>
      <c r="Z133" s="281"/>
    </row>
    <row r="134" spans="1:26" ht="15.75" customHeight="1">
      <c r="A134" s="130"/>
      <c r="B134" s="133"/>
      <c r="C134" s="133"/>
      <c r="D134" s="133"/>
      <c r="E134" s="133"/>
      <c r="F134" s="133"/>
      <c r="G134" s="133"/>
      <c r="H134" s="133"/>
      <c r="I134" s="133"/>
      <c r="J134" s="133"/>
      <c r="K134" s="133"/>
      <c r="L134" s="133"/>
      <c r="M134" s="133"/>
      <c r="N134" s="133"/>
      <c r="O134" s="133"/>
      <c r="P134" s="133"/>
      <c r="Q134" s="133"/>
      <c r="R134" s="133"/>
      <c r="S134" s="133"/>
      <c r="T134" s="133"/>
      <c r="U134" s="133"/>
      <c r="V134" s="133"/>
      <c r="W134" s="133"/>
      <c r="X134" s="133"/>
      <c r="Y134" s="133"/>
      <c r="Z134" s="281"/>
    </row>
    <row r="135" spans="1:26" ht="15.75" customHeight="1">
      <c r="A135" s="270"/>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2"/>
    </row>
    <row r="136" spans="1:26" ht="15.75" customHeight="1">
      <c r="A136" s="471" t="s">
        <v>204</v>
      </c>
      <c r="B136" s="269"/>
      <c r="C136" s="471" t="s">
        <v>221</v>
      </c>
      <c r="D136" s="129"/>
      <c r="E136" s="269"/>
      <c r="F136" s="466" t="s">
        <v>222</v>
      </c>
      <c r="G136" s="467" t="s">
        <v>223</v>
      </c>
      <c r="H136" s="468" t="s">
        <v>224</v>
      </c>
      <c r="I136" s="469" t="s">
        <v>225</v>
      </c>
      <c r="J136" s="432" t="s">
        <v>104</v>
      </c>
      <c r="K136" s="432" t="s">
        <v>105</v>
      </c>
      <c r="L136" s="432" t="s">
        <v>106</v>
      </c>
      <c r="M136" s="432" t="s">
        <v>107</v>
      </c>
      <c r="N136" s="432" t="s">
        <v>332</v>
      </c>
      <c r="O136" s="433" t="s">
        <v>108</v>
      </c>
      <c r="P136" s="472" t="s">
        <v>109</v>
      </c>
      <c r="Q136" s="434" t="s">
        <v>110</v>
      </c>
      <c r="R136" s="434" t="s">
        <v>111</v>
      </c>
      <c r="S136" s="434" t="s">
        <v>327</v>
      </c>
      <c r="T136" s="434" t="s">
        <v>112</v>
      </c>
      <c r="U136" s="434" t="s">
        <v>113</v>
      </c>
      <c r="V136" s="434" t="s">
        <v>114</v>
      </c>
      <c r="W136" s="434" t="s">
        <v>115</v>
      </c>
      <c r="X136" s="434" t="s">
        <v>116</v>
      </c>
      <c r="Y136" s="434" t="s">
        <v>117</v>
      </c>
      <c r="Z136" s="434" t="s">
        <v>118</v>
      </c>
    </row>
    <row r="137" spans="1:26" ht="15.75" customHeight="1">
      <c r="A137" s="270"/>
      <c r="B137" s="272"/>
      <c r="C137" s="270"/>
      <c r="D137" s="271"/>
      <c r="E137" s="272"/>
      <c r="F137" s="275"/>
      <c r="G137" s="275"/>
      <c r="H137" s="275"/>
      <c r="I137" s="275"/>
      <c r="J137" s="275"/>
      <c r="K137" s="275"/>
      <c r="L137" s="275"/>
      <c r="M137" s="275"/>
      <c r="N137" s="275"/>
      <c r="O137" s="275"/>
      <c r="P137" s="275"/>
      <c r="Q137" s="275"/>
      <c r="R137" s="275"/>
      <c r="S137" s="275"/>
      <c r="T137" s="275"/>
      <c r="U137" s="275"/>
      <c r="V137" s="275"/>
      <c r="W137" s="275"/>
      <c r="X137" s="275"/>
      <c r="Y137" s="275"/>
      <c r="Z137" s="275"/>
    </row>
    <row r="138" spans="1:26" ht="15.75" customHeight="1">
      <c r="A138" s="427"/>
      <c r="B138" s="261"/>
      <c r="C138" s="279"/>
      <c r="D138" s="278"/>
      <c r="E138" s="261"/>
      <c r="F138" s="75"/>
      <c r="G138" s="76"/>
      <c r="H138" s="77"/>
      <c r="I138" s="78"/>
      <c r="J138" s="71"/>
      <c r="K138" s="71"/>
      <c r="L138" s="71"/>
      <c r="M138" s="71"/>
      <c r="N138" s="71"/>
      <c r="O138" s="72"/>
      <c r="P138" s="73"/>
      <c r="Q138" s="74"/>
      <c r="R138" s="74"/>
      <c r="S138" s="74"/>
      <c r="T138" s="74"/>
      <c r="U138" s="74"/>
      <c r="V138" s="74"/>
      <c r="W138" s="74"/>
      <c r="X138" s="74"/>
      <c r="Y138" s="74"/>
      <c r="Z138" s="74"/>
    </row>
    <row r="139" spans="1:26" ht="15.75" customHeight="1">
      <c r="A139" s="427"/>
      <c r="B139" s="261"/>
      <c r="C139" s="279"/>
      <c r="D139" s="278"/>
      <c r="E139" s="261"/>
      <c r="F139" s="75"/>
      <c r="G139" s="76"/>
      <c r="H139" s="77"/>
      <c r="I139" s="78"/>
      <c r="J139" s="71"/>
      <c r="K139" s="71"/>
      <c r="L139" s="71"/>
      <c r="M139" s="71"/>
      <c r="N139" s="71"/>
      <c r="O139" s="72"/>
      <c r="P139" s="73"/>
      <c r="Q139" s="74"/>
      <c r="R139" s="74"/>
      <c r="S139" s="74"/>
      <c r="T139" s="74"/>
      <c r="U139" s="74"/>
      <c r="V139" s="74"/>
      <c r="W139" s="74"/>
      <c r="X139" s="74"/>
      <c r="Y139" s="74"/>
      <c r="Z139" s="74"/>
    </row>
    <row r="140" spans="1:26" ht="15.75" customHeight="1">
      <c r="A140" s="427"/>
      <c r="B140" s="261"/>
      <c r="C140" s="279"/>
      <c r="D140" s="278"/>
      <c r="E140" s="261"/>
      <c r="F140" s="75"/>
      <c r="G140" s="76"/>
      <c r="H140" s="77"/>
      <c r="I140" s="78"/>
      <c r="J140" s="71"/>
      <c r="K140" s="71"/>
      <c r="L140" s="71"/>
      <c r="M140" s="71"/>
      <c r="N140" s="71"/>
      <c r="O140" s="72"/>
      <c r="P140" s="73"/>
      <c r="Q140" s="74"/>
      <c r="R140" s="74"/>
      <c r="S140" s="74"/>
      <c r="T140" s="74"/>
      <c r="U140" s="74"/>
      <c r="V140" s="74"/>
      <c r="W140" s="74"/>
      <c r="X140" s="74"/>
      <c r="Y140" s="74"/>
      <c r="Z140" s="74"/>
    </row>
    <row r="141" spans="1:26" ht="15.75" customHeight="1">
      <c r="A141" s="427"/>
      <c r="B141" s="261"/>
      <c r="C141" s="279"/>
      <c r="D141" s="278"/>
      <c r="E141" s="261"/>
      <c r="F141" s="75"/>
      <c r="G141" s="76"/>
      <c r="H141" s="77"/>
      <c r="I141" s="78"/>
      <c r="J141" s="71"/>
      <c r="K141" s="71"/>
      <c r="L141" s="71"/>
      <c r="M141" s="71"/>
      <c r="N141" s="71"/>
      <c r="O141" s="72"/>
      <c r="P141" s="73"/>
      <c r="Q141" s="74"/>
      <c r="R141" s="74"/>
      <c r="S141" s="74"/>
      <c r="T141" s="74"/>
      <c r="U141" s="74"/>
      <c r="V141" s="74"/>
      <c r="W141" s="74"/>
      <c r="X141" s="74"/>
      <c r="Y141" s="74"/>
      <c r="Z141" s="74"/>
    </row>
    <row r="142" spans="1:26" ht="15.75" customHeight="1">
      <c r="A142" s="427"/>
      <c r="B142" s="261"/>
      <c r="C142" s="279"/>
      <c r="D142" s="278"/>
      <c r="E142" s="261"/>
      <c r="F142" s="75"/>
      <c r="G142" s="76"/>
      <c r="H142" s="77"/>
      <c r="I142" s="78"/>
      <c r="J142" s="71"/>
      <c r="K142" s="71"/>
      <c r="L142" s="71"/>
      <c r="M142" s="71"/>
      <c r="N142" s="71"/>
      <c r="O142" s="72"/>
      <c r="P142" s="73"/>
      <c r="Q142" s="74"/>
      <c r="R142" s="74"/>
      <c r="S142" s="74"/>
      <c r="T142" s="74"/>
      <c r="U142" s="74"/>
      <c r="V142" s="74"/>
      <c r="W142" s="74"/>
      <c r="X142" s="74"/>
      <c r="Y142" s="74"/>
      <c r="Z142" s="74"/>
    </row>
    <row r="143" spans="1:26" ht="15.75" customHeight="1">
      <c r="A143" s="427"/>
      <c r="B143" s="261"/>
      <c r="C143" s="279"/>
      <c r="D143" s="278"/>
      <c r="E143" s="261"/>
      <c r="F143" s="75"/>
      <c r="G143" s="76"/>
      <c r="H143" s="77"/>
      <c r="I143" s="78"/>
      <c r="J143" s="71"/>
      <c r="K143" s="71"/>
      <c r="L143" s="71"/>
      <c r="M143" s="71"/>
      <c r="N143" s="71"/>
      <c r="O143" s="72"/>
      <c r="P143" s="73"/>
      <c r="Q143" s="74"/>
      <c r="R143" s="74"/>
      <c r="S143" s="74"/>
      <c r="T143" s="74"/>
      <c r="U143" s="74"/>
      <c r="V143" s="74"/>
      <c r="W143" s="74"/>
      <c r="X143" s="74"/>
      <c r="Y143" s="74"/>
      <c r="Z143" s="74"/>
    </row>
    <row r="144" spans="1:26" ht="15.75" customHeight="1">
      <c r="A144" s="427"/>
      <c r="B144" s="261"/>
      <c r="C144" s="279"/>
      <c r="D144" s="278"/>
      <c r="E144" s="261"/>
      <c r="F144" s="75"/>
      <c r="G144" s="76"/>
      <c r="H144" s="77"/>
      <c r="I144" s="78"/>
      <c r="J144" s="71"/>
      <c r="K144" s="71"/>
      <c r="L144" s="71"/>
      <c r="M144" s="71"/>
      <c r="N144" s="71"/>
      <c r="O144" s="72"/>
      <c r="P144" s="73"/>
      <c r="Q144" s="74"/>
      <c r="R144" s="74"/>
      <c r="S144" s="74"/>
      <c r="T144" s="74"/>
      <c r="U144" s="74"/>
      <c r="V144" s="74"/>
      <c r="W144" s="74"/>
      <c r="X144" s="74"/>
      <c r="Y144" s="74"/>
      <c r="Z144" s="74"/>
    </row>
    <row r="145" spans="1:26" ht="15.75" customHeight="1">
      <c r="A145" s="427"/>
      <c r="B145" s="261"/>
      <c r="C145" s="279"/>
      <c r="D145" s="278"/>
      <c r="E145" s="261"/>
      <c r="F145" s="75"/>
      <c r="G145" s="76"/>
      <c r="H145" s="77"/>
      <c r="I145" s="78"/>
      <c r="J145" s="71"/>
      <c r="K145" s="71"/>
      <c r="L145" s="71"/>
      <c r="M145" s="71"/>
      <c r="N145" s="71"/>
      <c r="O145" s="72"/>
      <c r="P145" s="73"/>
      <c r="Q145" s="74"/>
      <c r="R145" s="74"/>
      <c r="S145" s="74"/>
      <c r="T145" s="74"/>
      <c r="U145" s="74"/>
      <c r="V145" s="74"/>
      <c r="W145" s="74"/>
      <c r="X145" s="74"/>
      <c r="Y145" s="74"/>
      <c r="Z145" s="74"/>
    </row>
    <row r="146" spans="1:26" ht="15" customHeight="1">
      <c r="A146" s="427"/>
      <c r="B146" s="261"/>
      <c r="C146" s="279"/>
      <c r="D146" s="278"/>
      <c r="E146" s="261"/>
      <c r="F146" s="75"/>
      <c r="G146" s="76"/>
      <c r="H146" s="77"/>
      <c r="I146" s="78"/>
      <c r="J146" s="71"/>
      <c r="K146" s="71"/>
      <c r="L146" s="71"/>
      <c r="M146" s="71"/>
      <c r="N146" s="71"/>
      <c r="O146" s="72"/>
      <c r="P146" s="73"/>
      <c r="Q146" s="74"/>
      <c r="R146" s="74"/>
      <c r="S146" s="74"/>
      <c r="T146" s="74"/>
      <c r="U146" s="74"/>
      <c r="V146" s="74"/>
      <c r="W146" s="74"/>
      <c r="X146" s="74"/>
      <c r="Y146" s="74"/>
      <c r="Z146" s="74"/>
    </row>
    <row r="147" spans="1:26" ht="15" customHeight="1">
      <c r="A147" s="427"/>
      <c r="B147" s="261"/>
      <c r="C147" s="279"/>
      <c r="D147" s="278"/>
      <c r="E147" s="261"/>
      <c r="F147" s="75"/>
      <c r="G147" s="76"/>
      <c r="H147" s="77"/>
      <c r="I147" s="78"/>
      <c r="J147" s="71"/>
      <c r="K147" s="71"/>
      <c r="L147" s="71"/>
      <c r="M147" s="71"/>
      <c r="N147" s="71"/>
      <c r="O147" s="72"/>
      <c r="P147" s="73"/>
      <c r="Q147" s="74"/>
      <c r="R147" s="74"/>
      <c r="S147" s="74"/>
      <c r="T147" s="74"/>
      <c r="U147" s="74"/>
      <c r="V147" s="74"/>
      <c r="W147" s="74"/>
      <c r="X147" s="74"/>
      <c r="Y147" s="74"/>
      <c r="Z147" s="74"/>
    </row>
    <row r="148" spans="1:26" ht="15.75" customHeight="1">
      <c r="A148" s="427"/>
      <c r="B148" s="261"/>
      <c r="C148" s="279"/>
      <c r="D148" s="278"/>
      <c r="E148" s="261"/>
      <c r="F148" s="75"/>
      <c r="G148" s="76"/>
      <c r="H148" s="77"/>
      <c r="I148" s="78"/>
      <c r="J148" s="71"/>
      <c r="K148" s="71"/>
      <c r="L148" s="71"/>
      <c r="M148" s="71"/>
      <c r="N148" s="71"/>
      <c r="O148" s="72"/>
      <c r="P148" s="73"/>
      <c r="Q148" s="74"/>
      <c r="R148" s="74"/>
      <c r="S148" s="74"/>
      <c r="T148" s="74"/>
      <c r="U148" s="74"/>
      <c r="V148" s="74"/>
      <c r="W148" s="74"/>
      <c r="X148" s="74"/>
      <c r="Y148" s="74"/>
      <c r="Z148" s="74"/>
    </row>
    <row r="149" spans="1:26" ht="15.75" customHeight="1">
      <c r="A149" s="427"/>
      <c r="B149" s="261"/>
      <c r="C149" s="279"/>
      <c r="D149" s="278"/>
      <c r="E149" s="261"/>
      <c r="F149" s="75"/>
      <c r="G149" s="76"/>
      <c r="H149" s="77"/>
      <c r="I149" s="78"/>
      <c r="J149" s="71"/>
      <c r="K149" s="71"/>
      <c r="L149" s="71"/>
      <c r="M149" s="71"/>
      <c r="N149" s="71"/>
      <c r="O149" s="72"/>
      <c r="P149" s="73"/>
      <c r="Q149" s="74"/>
      <c r="R149" s="74"/>
      <c r="S149" s="74"/>
      <c r="T149" s="74"/>
      <c r="U149" s="74"/>
      <c r="V149" s="74"/>
      <c r="W149" s="74"/>
      <c r="X149" s="74"/>
      <c r="Y149" s="74"/>
      <c r="Z149" s="74"/>
    </row>
    <row r="150" spans="1:26" ht="15.75" customHeight="1">
      <c r="A150" s="427"/>
      <c r="B150" s="261"/>
      <c r="C150" s="279"/>
      <c r="D150" s="278"/>
      <c r="E150" s="261"/>
      <c r="F150" s="75"/>
      <c r="G150" s="76"/>
      <c r="H150" s="77"/>
      <c r="I150" s="78"/>
      <c r="J150" s="71"/>
      <c r="K150" s="71"/>
      <c r="L150" s="71"/>
      <c r="M150" s="71"/>
      <c r="N150" s="71"/>
      <c r="O150" s="72"/>
      <c r="P150" s="73"/>
      <c r="Q150" s="74"/>
      <c r="R150" s="74"/>
      <c r="S150" s="74"/>
      <c r="T150" s="74"/>
      <c r="U150" s="74"/>
      <c r="V150" s="74"/>
      <c r="W150" s="74"/>
      <c r="X150" s="74"/>
      <c r="Y150" s="74"/>
      <c r="Z150" s="74"/>
    </row>
    <row r="151" spans="1:26" ht="15" customHeight="1">
      <c r="A151" s="427"/>
      <c r="B151" s="261"/>
      <c r="C151" s="279"/>
      <c r="D151" s="278"/>
      <c r="E151" s="261"/>
      <c r="F151" s="75"/>
      <c r="G151" s="76"/>
      <c r="H151" s="77"/>
      <c r="I151" s="78"/>
      <c r="J151" s="71"/>
      <c r="K151" s="71"/>
      <c r="L151" s="71"/>
      <c r="M151" s="71"/>
      <c r="N151" s="71"/>
      <c r="O151" s="72"/>
      <c r="P151" s="73"/>
      <c r="Q151" s="74"/>
      <c r="R151" s="74"/>
      <c r="S151" s="74"/>
      <c r="T151" s="74"/>
      <c r="U151" s="74"/>
      <c r="V151" s="74"/>
      <c r="W151" s="74"/>
      <c r="X151" s="74"/>
      <c r="Y151" s="74"/>
      <c r="Z151" s="74"/>
    </row>
    <row r="152" spans="1:26" ht="15.75" customHeight="1">
      <c r="A152" s="427"/>
      <c r="B152" s="261"/>
      <c r="C152" s="279"/>
      <c r="D152" s="278"/>
      <c r="E152" s="261"/>
      <c r="F152" s="75"/>
      <c r="G152" s="76"/>
      <c r="H152" s="77"/>
      <c r="I152" s="78"/>
      <c r="J152" s="71"/>
      <c r="K152" s="71"/>
      <c r="L152" s="71"/>
      <c r="M152" s="71"/>
      <c r="N152" s="71"/>
      <c r="O152" s="72"/>
      <c r="P152" s="73"/>
      <c r="Q152" s="74"/>
      <c r="R152" s="74"/>
      <c r="S152" s="74"/>
      <c r="T152" s="74"/>
      <c r="U152" s="74"/>
      <c r="V152" s="74"/>
      <c r="W152" s="74"/>
      <c r="X152" s="74"/>
      <c r="Y152" s="74"/>
      <c r="Z152" s="74"/>
    </row>
    <row r="153" spans="1:26" ht="15.75" customHeight="1">
      <c r="A153" s="427"/>
      <c r="B153" s="261"/>
      <c r="C153" s="279"/>
      <c r="D153" s="278"/>
      <c r="E153" s="261"/>
      <c r="F153" s="75"/>
      <c r="G153" s="76"/>
      <c r="H153" s="77"/>
      <c r="I153" s="78"/>
      <c r="J153" s="71"/>
      <c r="K153" s="71"/>
      <c r="L153" s="71"/>
      <c r="M153" s="71"/>
      <c r="N153" s="71"/>
      <c r="O153" s="72"/>
      <c r="P153" s="73"/>
      <c r="Q153" s="74"/>
      <c r="R153" s="74"/>
      <c r="S153" s="74"/>
      <c r="T153" s="74"/>
      <c r="U153" s="74"/>
      <c r="V153" s="74"/>
      <c r="W153" s="74"/>
      <c r="X153" s="74"/>
      <c r="Y153" s="74"/>
      <c r="Z153" s="74"/>
    </row>
    <row r="154" spans="1:26" ht="15.75" customHeight="1">
      <c r="A154" s="427"/>
      <c r="B154" s="261"/>
      <c r="C154" s="279"/>
      <c r="D154" s="278"/>
      <c r="E154" s="261"/>
      <c r="F154" s="75"/>
      <c r="G154" s="76"/>
      <c r="H154" s="77"/>
      <c r="I154" s="78"/>
      <c r="J154" s="71"/>
      <c r="K154" s="71"/>
      <c r="L154" s="71"/>
      <c r="M154" s="71"/>
      <c r="N154" s="71"/>
      <c r="O154" s="72"/>
      <c r="P154" s="73"/>
      <c r="Q154" s="74"/>
      <c r="R154" s="74"/>
      <c r="S154" s="74"/>
      <c r="T154" s="74"/>
      <c r="U154" s="74"/>
      <c r="V154" s="74"/>
      <c r="W154" s="74"/>
      <c r="X154" s="74"/>
      <c r="Y154" s="74"/>
      <c r="Z154" s="74"/>
    </row>
    <row r="155" spans="1:26" ht="15.75" customHeight="1">
      <c r="A155" s="427"/>
      <c r="B155" s="261"/>
      <c r="C155" s="279"/>
      <c r="D155" s="278"/>
      <c r="E155" s="261"/>
      <c r="F155" s="75"/>
      <c r="G155" s="76"/>
      <c r="H155" s="77"/>
      <c r="I155" s="78"/>
      <c r="J155" s="71"/>
      <c r="K155" s="71"/>
      <c r="L155" s="71"/>
      <c r="M155" s="71"/>
      <c r="N155" s="71"/>
      <c r="O155" s="72"/>
      <c r="P155" s="73"/>
      <c r="Q155" s="74"/>
      <c r="R155" s="74"/>
      <c r="S155" s="74"/>
      <c r="T155" s="74"/>
      <c r="U155" s="74"/>
      <c r="V155" s="74"/>
      <c r="W155" s="74"/>
      <c r="X155" s="74"/>
      <c r="Y155" s="74"/>
      <c r="Z155" s="74"/>
    </row>
    <row r="156" spans="1:26" ht="15.75" customHeight="1">
      <c r="A156" s="427"/>
      <c r="B156" s="261"/>
      <c r="C156" s="279"/>
      <c r="D156" s="278"/>
      <c r="E156" s="261"/>
      <c r="F156" s="75"/>
      <c r="G156" s="76"/>
      <c r="H156" s="77"/>
      <c r="I156" s="78"/>
      <c r="J156" s="71"/>
      <c r="K156" s="71"/>
      <c r="L156" s="71"/>
      <c r="M156" s="71"/>
      <c r="N156" s="71"/>
      <c r="O156" s="72"/>
      <c r="P156" s="73"/>
      <c r="Q156" s="74"/>
      <c r="R156" s="74"/>
      <c r="S156" s="74"/>
      <c r="T156" s="74"/>
      <c r="U156" s="74"/>
      <c r="V156" s="74"/>
      <c r="W156" s="74"/>
      <c r="X156" s="74"/>
      <c r="Y156" s="74"/>
      <c r="Z156" s="74"/>
    </row>
    <row r="157" spans="1:26" ht="15.75" customHeight="1">
      <c r="A157" s="427"/>
      <c r="B157" s="261"/>
      <c r="C157" s="279"/>
      <c r="D157" s="278"/>
      <c r="E157" s="261"/>
      <c r="F157" s="75"/>
      <c r="G157" s="76"/>
      <c r="H157" s="77"/>
      <c r="I157" s="78"/>
      <c r="J157" s="71"/>
      <c r="K157" s="71"/>
      <c r="L157" s="71"/>
      <c r="M157" s="71"/>
      <c r="N157" s="71"/>
      <c r="O157" s="72"/>
      <c r="P157" s="73"/>
      <c r="Q157" s="74"/>
      <c r="R157" s="74"/>
      <c r="S157" s="74"/>
      <c r="T157" s="74"/>
      <c r="U157" s="74"/>
      <c r="V157" s="74"/>
      <c r="W157" s="74"/>
      <c r="X157" s="74"/>
      <c r="Y157" s="74"/>
      <c r="Z157" s="74"/>
    </row>
    <row r="158" spans="1:26" ht="15.75" customHeight="1">
      <c r="A158" s="427"/>
      <c r="B158" s="261"/>
      <c r="C158" s="279"/>
      <c r="D158" s="278"/>
      <c r="E158" s="261"/>
      <c r="F158" s="75"/>
      <c r="G158" s="76"/>
      <c r="H158" s="77"/>
      <c r="I158" s="78"/>
      <c r="J158" s="71"/>
      <c r="K158" s="71"/>
      <c r="L158" s="71"/>
      <c r="M158" s="71"/>
      <c r="N158" s="71"/>
      <c r="O158" s="72"/>
      <c r="P158" s="73"/>
      <c r="Q158" s="74"/>
      <c r="R158" s="74"/>
      <c r="S158" s="74"/>
      <c r="T158" s="74"/>
      <c r="U158" s="74"/>
      <c r="V158" s="74"/>
      <c r="W158" s="74"/>
      <c r="X158" s="74"/>
      <c r="Y158" s="74"/>
      <c r="Z158" s="74"/>
    </row>
    <row r="159" spans="1:26" ht="15.75" customHeight="1">
      <c r="A159" s="427"/>
      <c r="B159" s="261"/>
      <c r="C159" s="279"/>
      <c r="D159" s="278"/>
      <c r="E159" s="261"/>
      <c r="F159" s="75"/>
      <c r="G159" s="76"/>
      <c r="H159" s="77"/>
      <c r="I159" s="78"/>
      <c r="J159" s="71"/>
      <c r="K159" s="71"/>
      <c r="L159" s="71"/>
      <c r="M159" s="71"/>
      <c r="N159" s="71"/>
      <c r="O159" s="72"/>
      <c r="P159" s="73"/>
      <c r="Q159" s="74"/>
      <c r="R159" s="74"/>
      <c r="S159" s="74"/>
      <c r="T159" s="74"/>
      <c r="U159" s="74"/>
      <c r="V159" s="74"/>
      <c r="W159" s="74"/>
      <c r="X159" s="74"/>
      <c r="Y159" s="74"/>
      <c r="Z159" s="74"/>
    </row>
    <row r="160" spans="1:26" ht="15.75" customHeight="1">
      <c r="A160" s="427"/>
      <c r="B160" s="261"/>
      <c r="C160" s="279"/>
      <c r="D160" s="278"/>
      <c r="E160" s="261"/>
      <c r="F160" s="75"/>
      <c r="G160" s="76"/>
      <c r="H160" s="77"/>
      <c r="I160" s="78"/>
      <c r="J160" s="71"/>
      <c r="K160" s="71"/>
      <c r="L160" s="71"/>
      <c r="M160" s="71"/>
      <c r="N160" s="71"/>
      <c r="O160" s="72"/>
      <c r="P160" s="73"/>
      <c r="Q160" s="74"/>
      <c r="R160" s="74"/>
      <c r="S160" s="74"/>
      <c r="T160" s="74"/>
      <c r="U160" s="74"/>
      <c r="V160" s="74"/>
      <c r="W160" s="74"/>
      <c r="X160" s="74"/>
      <c r="Y160" s="74"/>
      <c r="Z160" s="74"/>
    </row>
    <row r="161" spans="1:26" ht="15.75" customHeight="1">
      <c r="A161" s="427"/>
      <c r="B161" s="261"/>
      <c r="C161" s="279"/>
      <c r="D161" s="278"/>
      <c r="E161" s="261"/>
      <c r="F161" s="75"/>
      <c r="G161" s="76"/>
      <c r="H161" s="77"/>
      <c r="I161" s="78"/>
      <c r="J161" s="71"/>
      <c r="K161" s="71"/>
      <c r="L161" s="71"/>
      <c r="M161" s="71"/>
      <c r="N161" s="71"/>
      <c r="O161" s="72"/>
      <c r="P161" s="73"/>
      <c r="Q161" s="74"/>
      <c r="R161" s="74"/>
      <c r="S161" s="74"/>
      <c r="T161" s="74"/>
      <c r="U161" s="74"/>
      <c r="V161" s="74"/>
      <c r="W161" s="74"/>
      <c r="X161" s="74"/>
      <c r="Y161" s="74"/>
      <c r="Z161" s="74"/>
    </row>
    <row r="162" spans="1:26" ht="15.75" customHeight="1">
      <c r="A162" s="427"/>
      <c r="B162" s="261"/>
      <c r="C162" s="279"/>
      <c r="D162" s="278"/>
      <c r="E162" s="261"/>
      <c r="F162" s="75"/>
      <c r="G162" s="76"/>
      <c r="H162" s="77"/>
      <c r="I162" s="78"/>
      <c r="J162" s="71"/>
      <c r="K162" s="71"/>
      <c r="L162" s="71"/>
      <c r="M162" s="71"/>
      <c r="N162" s="71"/>
      <c r="O162" s="72"/>
      <c r="P162" s="73"/>
      <c r="Q162" s="74"/>
      <c r="R162" s="74"/>
      <c r="S162" s="74"/>
      <c r="T162" s="74"/>
      <c r="U162" s="74"/>
      <c r="V162" s="74"/>
      <c r="W162" s="74"/>
      <c r="X162" s="74"/>
      <c r="Y162" s="74"/>
      <c r="Z162" s="74"/>
    </row>
    <row r="163" spans="1:26" ht="15.75" customHeight="1">
      <c r="A163" s="427"/>
      <c r="B163" s="261"/>
      <c r="C163" s="279"/>
      <c r="D163" s="278"/>
      <c r="E163" s="261"/>
      <c r="F163" s="75"/>
      <c r="G163" s="76"/>
      <c r="H163" s="77"/>
      <c r="I163" s="78"/>
      <c r="J163" s="71"/>
      <c r="K163" s="71"/>
      <c r="L163" s="71"/>
      <c r="M163" s="71"/>
      <c r="N163" s="71"/>
      <c r="O163" s="72"/>
      <c r="P163" s="73"/>
      <c r="Q163" s="74"/>
      <c r="R163" s="74"/>
      <c r="S163" s="74"/>
      <c r="T163" s="74"/>
      <c r="U163" s="74"/>
      <c r="V163" s="74"/>
      <c r="W163" s="74"/>
      <c r="X163" s="74"/>
      <c r="Y163" s="74"/>
      <c r="Z163" s="74"/>
    </row>
    <row r="164" spans="1:26" ht="15.75" customHeight="1">
      <c r="A164" s="427"/>
      <c r="B164" s="261"/>
      <c r="C164" s="279"/>
      <c r="D164" s="278"/>
      <c r="E164" s="261"/>
      <c r="F164" s="75"/>
      <c r="G164" s="76"/>
      <c r="H164" s="77"/>
      <c r="I164" s="78"/>
      <c r="J164" s="71"/>
      <c r="K164" s="71"/>
      <c r="L164" s="71"/>
      <c r="M164" s="71"/>
      <c r="N164" s="71"/>
      <c r="O164" s="72"/>
      <c r="P164" s="73"/>
      <c r="Q164" s="74"/>
      <c r="R164" s="74"/>
      <c r="S164" s="74"/>
      <c r="T164" s="74"/>
      <c r="U164" s="74"/>
      <c r="V164" s="74"/>
      <c r="W164" s="74"/>
      <c r="X164" s="74"/>
      <c r="Y164" s="74"/>
      <c r="Z164" s="74"/>
    </row>
    <row r="165" spans="1:26" ht="15.75" customHeight="1">
      <c r="A165" s="427"/>
      <c r="B165" s="261"/>
      <c r="C165" s="279"/>
      <c r="D165" s="278"/>
      <c r="E165" s="261"/>
      <c r="F165" s="75"/>
      <c r="G165" s="76"/>
      <c r="H165" s="77"/>
      <c r="I165" s="78"/>
      <c r="J165" s="71"/>
      <c r="K165" s="71"/>
      <c r="L165" s="71"/>
      <c r="M165" s="71"/>
      <c r="N165" s="71"/>
      <c r="O165" s="72"/>
      <c r="P165" s="73"/>
      <c r="Q165" s="74"/>
      <c r="R165" s="74"/>
      <c r="S165" s="74"/>
      <c r="T165" s="74"/>
      <c r="U165" s="74"/>
      <c r="V165" s="74"/>
      <c r="W165" s="74"/>
      <c r="X165" s="74"/>
      <c r="Y165" s="74"/>
      <c r="Z165" s="74"/>
    </row>
    <row r="166" spans="1:26" ht="15.75" customHeight="1">
      <c r="A166" s="427"/>
      <c r="B166" s="261"/>
      <c r="C166" s="279"/>
      <c r="D166" s="278"/>
      <c r="E166" s="261"/>
      <c r="F166" s="75"/>
      <c r="G166" s="76"/>
      <c r="H166" s="77"/>
      <c r="I166" s="78"/>
      <c r="J166" s="71"/>
      <c r="K166" s="71"/>
      <c r="L166" s="71"/>
      <c r="M166" s="71"/>
      <c r="N166" s="71"/>
      <c r="O166" s="72"/>
      <c r="P166" s="73"/>
      <c r="Q166" s="74"/>
      <c r="R166" s="74"/>
      <c r="S166" s="74"/>
      <c r="T166" s="74"/>
      <c r="U166" s="74"/>
      <c r="V166" s="74"/>
      <c r="W166" s="74"/>
      <c r="X166" s="74"/>
      <c r="Y166" s="74"/>
      <c r="Z166" s="74"/>
    </row>
    <row r="167" spans="1:26" ht="15.75" customHeight="1">
      <c r="A167" s="427"/>
      <c r="B167" s="261"/>
      <c r="C167" s="279"/>
      <c r="D167" s="278"/>
      <c r="E167" s="261"/>
      <c r="F167" s="75"/>
      <c r="G167" s="76"/>
      <c r="H167" s="77"/>
      <c r="I167" s="78"/>
      <c r="J167" s="71"/>
      <c r="K167" s="71"/>
      <c r="L167" s="71"/>
      <c r="M167" s="71"/>
      <c r="N167" s="71"/>
      <c r="O167" s="72"/>
      <c r="P167" s="73"/>
      <c r="Q167" s="74"/>
      <c r="R167" s="74"/>
      <c r="S167" s="74"/>
      <c r="T167" s="74"/>
      <c r="U167" s="74"/>
      <c r="V167" s="74"/>
      <c r="W167" s="74"/>
      <c r="X167" s="74"/>
      <c r="Y167" s="74"/>
      <c r="Z167" s="74"/>
    </row>
    <row r="168" spans="1:26" ht="15.75" customHeight="1">
      <c r="A168" s="427"/>
      <c r="B168" s="261"/>
      <c r="C168" s="279"/>
      <c r="D168" s="278"/>
      <c r="E168" s="261"/>
      <c r="F168" s="75"/>
      <c r="G168" s="76"/>
      <c r="H168" s="77"/>
      <c r="I168" s="78"/>
      <c r="J168" s="71"/>
      <c r="K168" s="71"/>
      <c r="L168" s="71"/>
      <c r="M168" s="71"/>
      <c r="N168" s="71"/>
      <c r="O168" s="72"/>
      <c r="P168" s="73"/>
      <c r="Q168" s="74"/>
      <c r="R168" s="74"/>
      <c r="S168" s="74"/>
      <c r="T168" s="74"/>
      <c r="U168" s="74"/>
      <c r="V168" s="74"/>
      <c r="W168" s="74"/>
      <c r="X168" s="74"/>
      <c r="Y168" s="74"/>
      <c r="Z168" s="74"/>
    </row>
    <row r="169" spans="1:26" ht="15.75" customHeight="1">
      <c r="A169" s="427"/>
      <c r="B169" s="261"/>
      <c r="C169" s="279"/>
      <c r="D169" s="278"/>
      <c r="E169" s="261"/>
      <c r="F169" s="75"/>
      <c r="G169" s="76"/>
      <c r="H169" s="77"/>
      <c r="I169" s="78"/>
      <c r="J169" s="71"/>
      <c r="K169" s="71"/>
      <c r="L169" s="71"/>
      <c r="M169" s="71"/>
      <c r="N169" s="71"/>
      <c r="O169" s="72"/>
      <c r="P169" s="73"/>
      <c r="Q169" s="74"/>
      <c r="R169" s="74"/>
      <c r="S169" s="74"/>
      <c r="T169" s="74"/>
      <c r="U169" s="74"/>
      <c r="V169" s="74"/>
      <c r="W169" s="74"/>
      <c r="X169" s="74"/>
      <c r="Y169" s="74"/>
      <c r="Z169" s="74"/>
    </row>
    <row r="170" spans="1:26" ht="15.75" customHeight="1">
      <c r="A170" s="427"/>
      <c r="B170" s="261"/>
      <c r="C170" s="279"/>
      <c r="D170" s="278"/>
      <c r="E170" s="261"/>
      <c r="F170" s="75"/>
      <c r="G170" s="76"/>
      <c r="H170" s="77"/>
      <c r="I170" s="78"/>
      <c r="J170" s="71"/>
      <c r="K170" s="71"/>
      <c r="L170" s="71"/>
      <c r="M170" s="71"/>
      <c r="N170" s="71"/>
      <c r="O170" s="72"/>
      <c r="P170" s="73"/>
      <c r="Q170" s="74"/>
      <c r="R170" s="74"/>
      <c r="S170" s="74"/>
      <c r="T170" s="74"/>
      <c r="U170" s="74"/>
      <c r="V170" s="74"/>
      <c r="W170" s="74"/>
      <c r="X170" s="74"/>
      <c r="Y170" s="74"/>
      <c r="Z170" s="74"/>
    </row>
    <row r="171" spans="1:26" ht="15.75" customHeight="1">
      <c r="A171" s="427"/>
      <c r="B171" s="261"/>
      <c r="C171" s="279"/>
      <c r="D171" s="278"/>
      <c r="E171" s="261"/>
      <c r="F171" s="75"/>
      <c r="G171" s="76"/>
      <c r="H171" s="77"/>
      <c r="I171" s="78"/>
      <c r="J171" s="71"/>
      <c r="K171" s="71"/>
      <c r="L171" s="71"/>
      <c r="M171" s="71"/>
      <c r="N171" s="71"/>
      <c r="O171" s="72"/>
      <c r="P171" s="73"/>
      <c r="Q171" s="74"/>
      <c r="R171" s="74"/>
      <c r="S171" s="74"/>
      <c r="T171" s="74"/>
      <c r="U171" s="74"/>
      <c r="V171" s="74"/>
      <c r="W171" s="74"/>
      <c r="X171" s="74"/>
      <c r="Y171" s="74"/>
      <c r="Z171" s="74"/>
    </row>
    <row r="172" spans="1:26" ht="15.75" customHeight="1">
      <c r="A172" s="427"/>
      <c r="B172" s="261"/>
      <c r="C172" s="279"/>
      <c r="D172" s="278"/>
      <c r="E172" s="261"/>
      <c r="F172" s="75"/>
      <c r="G172" s="76"/>
      <c r="H172" s="77"/>
      <c r="I172" s="78"/>
      <c r="J172" s="71"/>
      <c r="K172" s="71"/>
      <c r="L172" s="71"/>
      <c r="M172" s="71"/>
      <c r="N172" s="71"/>
      <c r="O172" s="72"/>
      <c r="P172" s="73"/>
      <c r="Q172" s="74"/>
      <c r="R172" s="74"/>
      <c r="S172" s="74"/>
      <c r="T172" s="74"/>
      <c r="U172" s="74"/>
      <c r="V172" s="74"/>
      <c r="W172" s="74"/>
      <c r="X172" s="74"/>
      <c r="Y172" s="74"/>
      <c r="Z172" s="74"/>
    </row>
    <row r="173" spans="1:26" ht="15.75" customHeight="1">
      <c r="A173" s="427"/>
      <c r="B173" s="261"/>
      <c r="C173" s="279"/>
      <c r="D173" s="278"/>
      <c r="E173" s="261"/>
      <c r="F173" s="75"/>
      <c r="G173" s="76"/>
      <c r="H173" s="77"/>
      <c r="I173" s="78"/>
      <c r="J173" s="71"/>
      <c r="K173" s="71"/>
      <c r="L173" s="71"/>
      <c r="M173" s="71"/>
      <c r="N173" s="71"/>
      <c r="O173" s="72"/>
      <c r="P173" s="73"/>
      <c r="Q173" s="74"/>
      <c r="R173" s="74"/>
      <c r="S173" s="74"/>
      <c r="T173" s="74"/>
      <c r="U173" s="74"/>
      <c r="V173" s="74"/>
      <c r="W173" s="74"/>
      <c r="X173" s="74"/>
      <c r="Y173" s="74"/>
      <c r="Z173" s="74"/>
    </row>
    <row r="174" spans="1:26" ht="15.75" customHeight="1">
      <c r="A174" s="427"/>
      <c r="B174" s="261"/>
      <c r="C174" s="279"/>
      <c r="D174" s="278"/>
      <c r="E174" s="261"/>
      <c r="F174" s="75"/>
      <c r="G174" s="76"/>
      <c r="H174" s="77"/>
      <c r="I174" s="78"/>
      <c r="J174" s="71"/>
      <c r="K174" s="71"/>
      <c r="L174" s="71"/>
      <c r="M174" s="71"/>
      <c r="N174" s="71"/>
      <c r="O174" s="72"/>
      <c r="P174" s="73"/>
      <c r="Q174" s="74"/>
      <c r="R174" s="74"/>
      <c r="S174" s="74"/>
      <c r="T174" s="74"/>
      <c r="U174" s="74"/>
      <c r="V174" s="74"/>
      <c r="W174" s="74"/>
      <c r="X174" s="74"/>
      <c r="Y174" s="74"/>
      <c r="Z174" s="74"/>
    </row>
    <row r="175" spans="1:26" ht="15.75" customHeight="1">
      <c r="A175" s="427"/>
      <c r="B175" s="261"/>
      <c r="C175" s="279"/>
      <c r="D175" s="278"/>
      <c r="E175" s="261"/>
      <c r="F175" s="75"/>
      <c r="G175" s="76"/>
      <c r="H175" s="77"/>
      <c r="I175" s="78"/>
      <c r="J175" s="71"/>
      <c r="K175" s="71"/>
      <c r="L175" s="71"/>
      <c r="M175" s="71"/>
      <c r="N175" s="71"/>
      <c r="O175" s="72"/>
      <c r="P175" s="73"/>
      <c r="Q175" s="74"/>
      <c r="R175" s="74"/>
      <c r="S175" s="74"/>
      <c r="T175" s="74"/>
      <c r="U175" s="74"/>
      <c r="V175" s="74"/>
      <c r="W175" s="74"/>
      <c r="X175" s="74"/>
      <c r="Y175" s="74"/>
      <c r="Z175" s="74"/>
    </row>
    <row r="176" spans="1:26" ht="15.75" customHeight="1">
      <c r="A176" s="427"/>
      <c r="B176" s="261"/>
      <c r="C176" s="279"/>
      <c r="D176" s="278"/>
      <c r="E176" s="261"/>
      <c r="F176" s="75"/>
      <c r="G176" s="76"/>
      <c r="H176" s="77"/>
      <c r="I176" s="78"/>
      <c r="J176" s="71"/>
      <c r="K176" s="71"/>
      <c r="L176" s="71"/>
      <c r="M176" s="71"/>
      <c r="N176" s="71"/>
      <c r="O176" s="72"/>
      <c r="P176" s="73"/>
      <c r="Q176" s="74"/>
      <c r="R176" s="74"/>
      <c r="S176" s="74"/>
      <c r="T176" s="74"/>
      <c r="U176" s="74"/>
      <c r="V176" s="74"/>
      <c r="W176" s="74"/>
      <c r="X176" s="74"/>
      <c r="Y176" s="74"/>
      <c r="Z176" s="74"/>
    </row>
    <row r="177" spans="1:26" ht="15.75" customHeight="1">
      <c r="A177" s="427"/>
      <c r="B177" s="261"/>
      <c r="C177" s="279"/>
      <c r="D177" s="278"/>
      <c r="E177" s="261"/>
      <c r="F177" s="75"/>
      <c r="G177" s="76"/>
      <c r="H177" s="77"/>
      <c r="I177" s="78"/>
      <c r="J177" s="71"/>
      <c r="K177" s="71"/>
      <c r="L177" s="71"/>
      <c r="M177" s="71"/>
      <c r="N177" s="71"/>
      <c r="O177" s="72"/>
      <c r="P177" s="73"/>
      <c r="Q177" s="74"/>
      <c r="R177" s="74"/>
      <c r="S177" s="74"/>
      <c r="T177" s="74"/>
      <c r="U177" s="74"/>
      <c r="V177" s="74"/>
      <c r="W177" s="74"/>
      <c r="X177" s="74"/>
      <c r="Y177" s="74"/>
      <c r="Z177" s="74"/>
    </row>
    <row r="178" spans="1:26" ht="15.75" customHeight="1">
      <c r="A178" s="427"/>
      <c r="B178" s="261"/>
      <c r="C178" s="279"/>
      <c r="D178" s="278"/>
      <c r="E178" s="261"/>
      <c r="F178" s="75"/>
      <c r="G178" s="76"/>
      <c r="H178" s="77"/>
      <c r="I178" s="78"/>
      <c r="J178" s="71"/>
      <c r="K178" s="71"/>
      <c r="L178" s="71"/>
      <c r="M178" s="71"/>
      <c r="N178" s="71"/>
      <c r="O178" s="72"/>
      <c r="P178" s="73"/>
      <c r="Q178" s="74"/>
      <c r="R178" s="74"/>
      <c r="S178" s="74"/>
      <c r="T178" s="74"/>
      <c r="U178" s="74"/>
      <c r="V178" s="74"/>
      <c r="W178" s="74"/>
      <c r="X178" s="74"/>
      <c r="Y178" s="74"/>
      <c r="Z178" s="74"/>
    </row>
    <row r="179" spans="1:26" ht="15.75" customHeight="1">
      <c r="A179" s="427"/>
      <c r="B179" s="261"/>
      <c r="C179" s="279"/>
      <c r="D179" s="278"/>
      <c r="E179" s="261"/>
      <c r="F179" s="75"/>
      <c r="G179" s="76"/>
      <c r="H179" s="77"/>
      <c r="I179" s="78"/>
      <c r="J179" s="71"/>
      <c r="K179" s="71"/>
      <c r="L179" s="71"/>
      <c r="M179" s="71"/>
      <c r="N179" s="71"/>
      <c r="O179" s="72"/>
      <c r="P179" s="73"/>
      <c r="Q179" s="74"/>
      <c r="R179" s="74"/>
      <c r="S179" s="74"/>
      <c r="T179" s="74"/>
      <c r="U179" s="74"/>
      <c r="V179" s="74"/>
      <c r="W179" s="74"/>
      <c r="X179" s="74"/>
      <c r="Y179" s="74"/>
      <c r="Z179" s="74"/>
    </row>
    <row r="180" spans="1:26" ht="15.75" customHeight="1">
      <c r="A180" s="427"/>
      <c r="B180" s="261"/>
      <c r="C180" s="279"/>
      <c r="D180" s="278"/>
      <c r="E180" s="261"/>
      <c r="F180" s="75"/>
      <c r="G180" s="76"/>
      <c r="H180" s="77"/>
      <c r="I180" s="78"/>
      <c r="J180" s="71"/>
      <c r="K180" s="71"/>
      <c r="L180" s="71"/>
      <c r="M180" s="71"/>
      <c r="N180" s="71"/>
      <c r="O180" s="72"/>
      <c r="P180" s="73"/>
      <c r="Q180" s="74"/>
      <c r="R180" s="74"/>
      <c r="S180" s="74"/>
      <c r="T180" s="74"/>
      <c r="U180" s="74"/>
      <c r="V180" s="74"/>
      <c r="W180" s="74"/>
      <c r="X180" s="74"/>
      <c r="Y180" s="74"/>
      <c r="Z180" s="74"/>
    </row>
    <row r="181" spans="1:26" ht="15.75" customHeight="1">
      <c r="A181" s="427"/>
      <c r="B181" s="261"/>
      <c r="C181" s="279"/>
      <c r="D181" s="278"/>
      <c r="E181" s="261"/>
      <c r="F181" s="75"/>
      <c r="G181" s="76"/>
      <c r="H181" s="77"/>
      <c r="I181" s="78"/>
      <c r="J181" s="71"/>
      <c r="K181" s="71"/>
      <c r="L181" s="71"/>
      <c r="M181" s="71"/>
      <c r="N181" s="71"/>
      <c r="O181" s="72"/>
      <c r="P181" s="73"/>
      <c r="Q181" s="74"/>
      <c r="R181" s="74"/>
      <c r="S181" s="74"/>
      <c r="T181" s="74"/>
      <c r="U181" s="74"/>
      <c r="V181" s="74"/>
      <c r="W181" s="74"/>
      <c r="X181" s="74"/>
      <c r="Y181" s="74"/>
      <c r="Z181" s="74"/>
    </row>
    <row r="182" spans="1:26" ht="15.75" customHeight="1">
      <c r="A182" s="427"/>
      <c r="B182" s="261"/>
      <c r="C182" s="279"/>
      <c r="D182" s="278"/>
      <c r="E182" s="261"/>
      <c r="F182" s="75"/>
      <c r="G182" s="76"/>
      <c r="H182" s="77"/>
      <c r="I182" s="78"/>
      <c r="J182" s="71"/>
      <c r="K182" s="71"/>
      <c r="L182" s="71"/>
      <c r="M182" s="71"/>
      <c r="N182" s="71"/>
      <c r="O182" s="72"/>
      <c r="P182" s="73"/>
      <c r="Q182" s="74"/>
      <c r="R182" s="74"/>
      <c r="S182" s="74"/>
      <c r="T182" s="74"/>
      <c r="U182" s="74"/>
      <c r="V182" s="74"/>
      <c r="W182" s="74"/>
      <c r="X182" s="74"/>
      <c r="Y182" s="74"/>
      <c r="Z182" s="74"/>
    </row>
    <row r="183" spans="1:26" ht="15.75" customHeight="1">
      <c r="A183" s="427"/>
      <c r="B183" s="261"/>
      <c r="C183" s="279"/>
      <c r="D183" s="278"/>
      <c r="E183" s="261"/>
      <c r="F183" s="75"/>
      <c r="G183" s="76"/>
      <c r="H183" s="77"/>
      <c r="I183" s="78"/>
      <c r="J183" s="71"/>
      <c r="K183" s="71"/>
      <c r="L183" s="71"/>
      <c r="M183" s="71"/>
      <c r="N183" s="71"/>
      <c r="O183" s="72"/>
      <c r="P183" s="73"/>
      <c r="Q183" s="74"/>
      <c r="R183" s="74"/>
      <c r="S183" s="74"/>
      <c r="T183" s="74"/>
      <c r="U183" s="74"/>
      <c r="V183" s="74"/>
      <c r="W183" s="74"/>
      <c r="X183" s="74"/>
      <c r="Y183" s="74"/>
      <c r="Z183" s="74"/>
    </row>
    <row r="184" spans="1:26" ht="15.75" customHeight="1">
      <c r="A184" s="427"/>
      <c r="B184" s="261"/>
      <c r="C184" s="279"/>
      <c r="D184" s="278"/>
      <c r="E184" s="261"/>
      <c r="F184" s="75"/>
      <c r="G184" s="76"/>
      <c r="H184" s="77"/>
      <c r="I184" s="78"/>
      <c r="J184" s="71"/>
      <c r="K184" s="71"/>
      <c r="L184" s="71"/>
      <c r="M184" s="71"/>
      <c r="N184" s="71"/>
      <c r="O184" s="72"/>
      <c r="P184" s="73"/>
      <c r="Q184" s="74"/>
      <c r="R184" s="74"/>
      <c r="S184" s="74"/>
      <c r="T184" s="74"/>
      <c r="U184" s="74"/>
      <c r="V184" s="74"/>
      <c r="W184" s="74"/>
      <c r="X184" s="74"/>
      <c r="Y184" s="74"/>
      <c r="Z184" s="74"/>
    </row>
    <row r="185" spans="1:26" ht="15.75" customHeight="1">
      <c r="A185" s="427"/>
      <c r="B185" s="261"/>
      <c r="C185" s="279"/>
      <c r="D185" s="278"/>
      <c r="E185" s="261"/>
      <c r="F185" s="75"/>
      <c r="G185" s="76"/>
      <c r="H185" s="77"/>
      <c r="I185" s="78"/>
      <c r="J185" s="71"/>
      <c r="K185" s="71"/>
      <c r="L185" s="71"/>
      <c r="M185" s="71"/>
      <c r="N185" s="71"/>
      <c r="O185" s="72"/>
      <c r="P185" s="73"/>
      <c r="Q185" s="74"/>
      <c r="R185" s="74"/>
      <c r="S185" s="74"/>
      <c r="T185" s="74"/>
      <c r="U185" s="74"/>
      <c r="V185" s="74"/>
      <c r="W185" s="74"/>
      <c r="X185" s="74"/>
      <c r="Y185" s="74"/>
      <c r="Z185" s="74"/>
    </row>
    <row r="186" spans="1:26" ht="15.75" customHeight="1">
      <c r="A186" s="427"/>
      <c r="B186" s="261"/>
      <c r="C186" s="279"/>
      <c r="D186" s="278"/>
      <c r="E186" s="261"/>
      <c r="F186" s="75"/>
      <c r="G186" s="76"/>
      <c r="H186" s="77"/>
      <c r="I186" s="78"/>
      <c r="J186" s="71"/>
      <c r="K186" s="71"/>
      <c r="L186" s="71"/>
      <c r="M186" s="71"/>
      <c r="N186" s="71"/>
      <c r="O186" s="72"/>
      <c r="P186" s="73"/>
      <c r="Q186" s="74"/>
      <c r="R186" s="74"/>
      <c r="S186" s="74"/>
      <c r="T186" s="74"/>
      <c r="U186" s="74"/>
      <c r="V186" s="74"/>
      <c r="W186" s="74"/>
      <c r="X186" s="74"/>
      <c r="Y186" s="74"/>
      <c r="Z186" s="74"/>
    </row>
    <row r="187" spans="1:26" ht="15.75" customHeight="1">
      <c r="A187" s="427"/>
      <c r="B187" s="261"/>
      <c r="C187" s="279"/>
      <c r="D187" s="278"/>
      <c r="E187" s="261"/>
      <c r="F187" s="75"/>
      <c r="G187" s="76"/>
      <c r="H187" s="77"/>
      <c r="I187" s="78"/>
      <c r="J187" s="71"/>
      <c r="K187" s="71"/>
      <c r="L187" s="71"/>
      <c r="M187" s="71"/>
      <c r="N187" s="71"/>
      <c r="O187" s="72"/>
      <c r="P187" s="73"/>
      <c r="Q187" s="74"/>
      <c r="R187" s="74"/>
      <c r="S187" s="74"/>
      <c r="T187" s="74"/>
      <c r="U187" s="74"/>
      <c r="V187" s="74"/>
      <c r="W187" s="74"/>
      <c r="X187" s="74"/>
      <c r="Y187" s="74"/>
      <c r="Z187" s="74"/>
    </row>
    <row r="188" spans="1:26" ht="15.75" customHeight="1">
      <c r="A188" s="427"/>
      <c r="B188" s="261"/>
      <c r="C188" s="279"/>
      <c r="D188" s="278"/>
      <c r="E188" s="261"/>
      <c r="F188" s="75"/>
      <c r="G188" s="76"/>
      <c r="H188" s="77"/>
      <c r="I188" s="78"/>
      <c r="J188" s="71"/>
      <c r="K188" s="71"/>
      <c r="L188" s="71"/>
      <c r="M188" s="71"/>
      <c r="N188" s="71"/>
      <c r="O188" s="72"/>
      <c r="P188" s="73"/>
      <c r="Q188" s="74"/>
      <c r="R188" s="74"/>
      <c r="S188" s="74"/>
      <c r="T188" s="74"/>
      <c r="U188" s="74"/>
      <c r="V188" s="74"/>
      <c r="W188" s="74"/>
      <c r="X188" s="74"/>
      <c r="Y188" s="74"/>
      <c r="Z188" s="74"/>
    </row>
    <row r="189" spans="1:26" ht="15.75" customHeight="1">
      <c r="A189" s="427"/>
      <c r="B189" s="261"/>
      <c r="C189" s="279"/>
      <c r="D189" s="278"/>
      <c r="E189" s="261"/>
      <c r="F189" s="75"/>
      <c r="G189" s="76"/>
      <c r="H189" s="77"/>
      <c r="I189" s="78"/>
      <c r="J189" s="71"/>
      <c r="K189" s="71"/>
      <c r="L189" s="71"/>
      <c r="M189" s="71"/>
      <c r="N189" s="71"/>
      <c r="O189" s="72"/>
      <c r="P189" s="73"/>
      <c r="Q189" s="74"/>
      <c r="R189" s="74"/>
      <c r="S189" s="74"/>
      <c r="T189" s="74"/>
      <c r="U189" s="74"/>
      <c r="V189" s="74"/>
      <c r="W189" s="74"/>
      <c r="X189" s="74"/>
      <c r="Y189" s="74"/>
      <c r="Z189" s="74"/>
    </row>
    <row r="190" spans="1:26" ht="15.75" customHeight="1">
      <c r="A190" s="427"/>
      <c r="B190" s="261"/>
      <c r="C190" s="279"/>
      <c r="D190" s="278"/>
      <c r="E190" s="261"/>
      <c r="F190" s="75"/>
      <c r="G190" s="76"/>
      <c r="H190" s="77"/>
      <c r="I190" s="78"/>
      <c r="J190" s="71"/>
      <c r="K190" s="71"/>
      <c r="L190" s="71"/>
      <c r="M190" s="71"/>
      <c r="N190" s="71"/>
      <c r="O190" s="72"/>
      <c r="P190" s="73"/>
      <c r="Q190" s="74"/>
      <c r="R190" s="74"/>
      <c r="S190" s="74"/>
      <c r="T190" s="74"/>
      <c r="U190" s="74"/>
      <c r="V190" s="74"/>
      <c r="W190" s="74"/>
      <c r="X190" s="74"/>
      <c r="Y190" s="74"/>
      <c r="Z190" s="74"/>
    </row>
    <row r="191" spans="1:26" ht="15.75" customHeight="1">
      <c r="A191" s="427"/>
      <c r="B191" s="261"/>
      <c r="C191" s="279"/>
      <c r="D191" s="278"/>
      <c r="E191" s="261"/>
      <c r="F191" s="75"/>
      <c r="G191" s="76"/>
      <c r="H191" s="77"/>
      <c r="I191" s="78"/>
      <c r="J191" s="71"/>
      <c r="K191" s="71"/>
      <c r="L191" s="71"/>
      <c r="M191" s="71"/>
      <c r="N191" s="71"/>
      <c r="O191" s="72"/>
      <c r="P191" s="73"/>
      <c r="Q191" s="74"/>
      <c r="R191" s="74"/>
      <c r="S191" s="74"/>
      <c r="T191" s="74"/>
      <c r="U191" s="74"/>
      <c r="V191" s="74"/>
      <c r="W191" s="74"/>
      <c r="X191" s="74"/>
      <c r="Y191" s="74"/>
      <c r="Z191" s="74"/>
    </row>
    <row r="192" spans="1:26" ht="15.75" customHeight="1">
      <c r="A192" s="427"/>
      <c r="B192" s="261"/>
      <c r="C192" s="279"/>
      <c r="D192" s="278"/>
      <c r="E192" s="261"/>
      <c r="F192" s="75"/>
      <c r="G192" s="76"/>
      <c r="H192" s="77"/>
      <c r="I192" s="78"/>
      <c r="J192" s="71"/>
      <c r="K192" s="71"/>
      <c r="L192" s="71"/>
      <c r="M192" s="71"/>
      <c r="N192" s="71"/>
      <c r="O192" s="72"/>
      <c r="P192" s="73"/>
      <c r="Q192" s="74"/>
      <c r="R192" s="74"/>
      <c r="S192" s="74"/>
      <c r="T192" s="74"/>
      <c r="U192" s="74"/>
      <c r="V192" s="74"/>
      <c r="W192" s="74"/>
      <c r="X192" s="74"/>
      <c r="Y192" s="74"/>
      <c r="Z192" s="74"/>
    </row>
    <row r="193" spans="1:26" ht="15.75" customHeight="1">
      <c r="A193" s="427"/>
      <c r="B193" s="261"/>
      <c r="C193" s="279"/>
      <c r="D193" s="278"/>
      <c r="E193" s="261"/>
      <c r="F193" s="75"/>
      <c r="G193" s="76"/>
      <c r="H193" s="77"/>
      <c r="I193" s="78"/>
      <c r="J193" s="71"/>
      <c r="K193" s="71"/>
      <c r="L193" s="71"/>
      <c r="M193" s="71"/>
      <c r="N193" s="71"/>
      <c r="O193" s="72"/>
      <c r="P193" s="73"/>
      <c r="Q193" s="74"/>
      <c r="R193" s="74"/>
      <c r="S193" s="74"/>
      <c r="T193" s="74"/>
      <c r="U193" s="74"/>
      <c r="V193" s="74"/>
      <c r="W193" s="74"/>
      <c r="X193" s="74"/>
      <c r="Y193" s="74"/>
      <c r="Z193" s="74"/>
    </row>
    <row r="194" spans="1:26" ht="15.75" customHeight="1">
      <c r="A194" s="427"/>
      <c r="B194" s="261"/>
      <c r="C194" s="279"/>
      <c r="D194" s="278"/>
      <c r="E194" s="261"/>
      <c r="F194" s="75"/>
      <c r="G194" s="76"/>
      <c r="H194" s="77"/>
      <c r="I194" s="78"/>
      <c r="J194" s="71"/>
      <c r="K194" s="71"/>
      <c r="L194" s="71"/>
      <c r="M194" s="71"/>
      <c r="N194" s="71"/>
      <c r="O194" s="72"/>
      <c r="P194" s="73"/>
      <c r="Q194" s="74"/>
      <c r="R194" s="74"/>
      <c r="S194" s="74"/>
      <c r="T194" s="74"/>
      <c r="U194" s="74"/>
      <c r="V194" s="74"/>
      <c r="W194" s="74"/>
      <c r="X194" s="74"/>
      <c r="Y194" s="74"/>
      <c r="Z194" s="74"/>
    </row>
    <row r="195" spans="1:26" ht="15.75" customHeight="1">
      <c r="A195" s="427"/>
      <c r="B195" s="261"/>
      <c r="C195" s="279"/>
      <c r="D195" s="278"/>
      <c r="E195" s="261"/>
      <c r="F195" s="75"/>
      <c r="G195" s="76"/>
      <c r="H195" s="77"/>
      <c r="I195" s="78"/>
      <c r="J195" s="71"/>
      <c r="K195" s="71"/>
      <c r="L195" s="71"/>
      <c r="M195" s="71"/>
      <c r="N195" s="71"/>
      <c r="O195" s="72"/>
      <c r="P195" s="73"/>
      <c r="Q195" s="74"/>
      <c r="R195" s="74"/>
      <c r="S195" s="74"/>
      <c r="T195" s="74"/>
      <c r="U195" s="74"/>
      <c r="V195" s="74"/>
      <c r="W195" s="74"/>
      <c r="X195" s="74"/>
      <c r="Y195" s="74"/>
      <c r="Z195" s="74"/>
    </row>
    <row r="196" spans="1:26" ht="15.75" customHeight="1">
      <c r="A196" s="427"/>
      <c r="B196" s="261"/>
      <c r="C196" s="279"/>
      <c r="D196" s="278"/>
      <c r="E196" s="261"/>
      <c r="F196" s="75"/>
      <c r="G196" s="76"/>
      <c r="H196" s="77"/>
      <c r="I196" s="78"/>
      <c r="J196" s="71"/>
      <c r="K196" s="71"/>
      <c r="L196" s="71"/>
      <c r="M196" s="71"/>
      <c r="N196" s="71"/>
      <c r="O196" s="72"/>
      <c r="P196" s="73"/>
      <c r="Q196" s="74"/>
      <c r="R196" s="74"/>
      <c r="S196" s="74"/>
      <c r="T196" s="74"/>
      <c r="U196" s="74"/>
      <c r="V196" s="74"/>
      <c r="W196" s="74"/>
      <c r="X196" s="74"/>
      <c r="Y196" s="74"/>
      <c r="Z196" s="74"/>
    </row>
    <row r="197" spans="1:26" ht="15.75" customHeight="1">
      <c r="A197" s="427"/>
      <c r="B197" s="261"/>
      <c r="C197" s="279"/>
      <c r="D197" s="278"/>
      <c r="E197" s="261"/>
      <c r="F197" s="75"/>
      <c r="G197" s="76"/>
      <c r="H197" s="77"/>
      <c r="I197" s="78"/>
      <c r="J197" s="71"/>
      <c r="K197" s="71"/>
      <c r="L197" s="71"/>
      <c r="M197" s="71"/>
      <c r="N197" s="71"/>
      <c r="O197" s="72"/>
      <c r="P197" s="73"/>
      <c r="Q197" s="74"/>
      <c r="R197" s="74"/>
      <c r="S197" s="74"/>
      <c r="T197" s="74"/>
      <c r="U197" s="74"/>
      <c r="V197" s="74"/>
      <c r="W197" s="74"/>
      <c r="X197" s="74"/>
      <c r="Y197" s="74"/>
      <c r="Z197" s="74"/>
    </row>
    <row r="198" spans="1:26" ht="15.75" customHeight="1">
      <c r="A198" s="427"/>
      <c r="B198" s="261"/>
      <c r="C198" s="279"/>
      <c r="D198" s="278"/>
      <c r="E198" s="261"/>
      <c r="F198" s="75"/>
      <c r="G198" s="76"/>
      <c r="H198" s="77"/>
      <c r="I198" s="78"/>
      <c r="J198" s="71"/>
      <c r="K198" s="71"/>
      <c r="L198" s="71"/>
      <c r="M198" s="71"/>
      <c r="N198" s="71"/>
      <c r="O198" s="72"/>
      <c r="P198" s="73"/>
      <c r="Q198" s="74"/>
      <c r="R198" s="74"/>
      <c r="S198" s="74"/>
      <c r="T198" s="74"/>
      <c r="U198" s="74"/>
      <c r="V198" s="74"/>
      <c r="W198" s="74"/>
      <c r="X198" s="74"/>
      <c r="Y198" s="74"/>
      <c r="Z198" s="74"/>
    </row>
    <row r="199" spans="1:26" ht="15.75" customHeight="1">
      <c r="A199" s="427"/>
      <c r="B199" s="261"/>
      <c r="C199" s="279"/>
      <c r="D199" s="278"/>
      <c r="E199" s="261"/>
      <c r="F199" s="75"/>
      <c r="G199" s="76"/>
      <c r="H199" s="77"/>
      <c r="I199" s="78"/>
      <c r="J199" s="71"/>
      <c r="K199" s="71"/>
      <c r="L199" s="71"/>
      <c r="M199" s="71"/>
      <c r="N199" s="71"/>
      <c r="O199" s="72"/>
      <c r="P199" s="73"/>
      <c r="Q199" s="74"/>
      <c r="R199" s="74"/>
      <c r="S199" s="74"/>
      <c r="T199" s="74"/>
      <c r="U199" s="74"/>
      <c r="V199" s="74"/>
      <c r="W199" s="74"/>
      <c r="X199" s="74"/>
      <c r="Y199" s="74"/>
      <c r="Z199" s="74"/>
    </row>
    <row r="200" spans="1:26" ht="15.75" customHeight="1">
      <c r="A200" s="427"/>
      <c r="B200" s="261"/>
      <c r="C200" s="279"/>
      <c r="D200" s="278"/>
      <c r="E200" s="261"/>
      <c r="F200" s="75"/>
      <c r="G200" s="76"/>
      <c r="H200" s="77"/>
      <c r="I200" s="78"/>
      <c r="J200" s="71"/>
      <c r="K200" s="71"/>
      <c r="L200" s="71"/>
      <c r="M200" s="71"/>
      <c r="N200" s="71"/>
      <c r="O200" s="72"/>
      <c r="P200" s="73"/>
      <c r="Q200" s="74"/>
      <c r="R200" s="74"/>
      <c r="S200" s="74"/>
      <c r="T200" s="74"/>
      <c r="U200" s="74"/>
      <c r="V200" s="74"/>
      <c r="W200" s="74"/>
      <c r="X200" s="74"/>
      <c r="Y200" s="74"/>
      <c r="Z200" s="74"/>
    </row>
    <row r="201" spans="1:26" ht="15.75" customHeight="1">
      <c r="A201" s="427"/>
      <c r="B201" s="261"/>
      <c r="C201" s="279"/>
      <c r="D201" s="278"/>
      <c r="E201" s="261"/>
      <c r="F201" s="75"/>
      <c r="G201" s="76"/>
      <c r="H201" s="77"/>
      <c r="I201" s="78"/>
      <c r="J201" s="71"/>
      <c r="K201" s="71"/>
      <c r="L201" s="71"/>
      <c r="M201" s="71"/>
      <c r="N201" s="71"/>
      <c r="O201" s="72"/>
      <c r="P201" s="73"/>
      <c r="Q201" s="74"/>
      <c r="R201" s="74"/>
      <c r="S201" s="74"/>
      <c r="T201" s="74"/>
      <c r="U201" s="74"/>
      <c r="V201" s="74"/>
      <c r="W201" s="74"/>
      <c r="X201" s="74"/>
      <c r="Y201" s="74"/>
      <c r="Z201" s="74"/>
    </row>
    <row r="202" spans="1:26" ht="15.75" customHeight="1">
      <c r="A202" s="427"/>
      <c r="B202" s="261"/>
      <c r="C202" s="279"/>
      <c r="D202" s="278"/>
      <c r="E202" s="261"/>
      <c r="F202" s="75"/>
      <c r="G202" s="76"/>
      <c r="H202" s="77"/>
      <c r="I202" s="78"/>
      <c r="J202" s="71"/>
      <c r="K202" s="71"/>
      <c r="L202" s="71"/>
      <c r="M202" s="71"/>
      <c r="N202" s="71"/>
      <c r="O202" s="72"/>
      <c r="P202" s="73"/>
      <c r="Q202" s="74"/>
      <c r="R202" s="74"/>
      <c r="S202" s="74"/>
      <c r="T202" s="74"/>
      <c r="U202" s="74"/>
      <c r="V202" s="74"/>
      <c r="W202" s="74"/>
      <c r="X202" s="74"/>
      <c r="Y202" s="74"/>
      <c r="Z202" s="74"/>
    </row>
    <row r="203" spans="1:26" ht="15.75" customHeight="1">
      <c r="A203" s="427"/>
      <c r="B203" s="261"/>
      <c r="C203" s="279"/>
      <c r="D203" s="278"/>
      <c r="E203" s="261"/>
      <c r="F203" s="75"/>
      <c r="G203" s="76"/>
      <c r="H203" s="77"/>
      <c r="I203" s="78"/>
      <c r="J203" s="71"/>
      <c r="K203" s="71"/>
      <c r="L203" s="71"/>
      <c r="M203" s="71"/>
      <c r="N203" s="71"/>
      <c r="O203" s="72"/>
      <c r="P203" s="73"/>
      <c r="Q203" s="74"/>
      <c r="R203" s="74"/>
      <c r="S203" s="74"/>
      <c r="T203" s="74"/>
      <c r="U203" s="74"/>
      <c r="V203" s="74"/>
      <c r="W203" s="74"/>
      <c r="X203" s="74"/>
      <c r="Y203" s="74"/>
      <c r="Z203" s="74"/>
    </row>
    <row r="204" spans="1:26" ht="15.75" customHeight="1">
      <c r="A204" s="427"/>
      <c r="B204" s="261"/>
      <c r="C204" s="279"/>
      <c r="D204" s="278"/>
      <c r="E204" s="261"/>
      <c r="F204" s="75"/>
      <c r="G204" s="76"/>
      <c r="H204" s="77"/>
      <c r="I204" s="78"/>
      <c r="J204" s="71"/>
      <c r="K204" s="71"/>
      <c r="L204" s="71"/>
      <c r="M204" s="71"/>
      <c r="N204" s="71"/>
      <c r="O204" s="72"/>
      <c r="P204" s="73"/>
      <c r="Q204" s="74"/>
      <c r="R204" s="74"/>
      <c r="S204" s="74"/>
      <c r="T204" s="74"/>
      <c r="U204" s="74"/>
      <c r="V204" s="74"/>
      <c r="W204" s="74"/>
      <c r="X204" s="74"/>
      <c r="Y204" s="74"/>
      <c r="Z204" s="74"/>
    </row>
    <row r="205" spans="1:26" ht="15.75" customHeight="1">
      <c r="A205" s="427"/>
      <c r="B205" s="261"/>
      <c r="C205" s="279"/>
      <c r="D205" s="278"/>
      <c r="E205" s="261"/>
      <c r="F205" s="75"/>
      <c r="G205" s="76"/>
      <c r="H205" s="77"/>
      <c r="I205" s="78"/>
      <c r="J205" s="71"/>
      <c r="K205" s="71"/>
      <c r="L205" s="71"/>
      <c r="M205" s="71"/>
      <c r="N205" s="71"/>
      <c r="O205" s="72"/>
      <c r="P205" s="73"/>
      <c r="Q205" s="74"/>
      <c r="R205" s="74"/>
      <c r="S205" s="74"/>
      <c r="T205" s="74"/>
      <c r="U205" s="74"/>
      <c r="V205" s="74"/>
      <c r="W205" s="74"/>
      <c r="X205" s="74"/>
      <c r="Y205" s="74"/>
      <c r="Z205" s="74"/>
    </row>
    <row r="206" spans="1:26" ht="15.75" customHeight="1">
      <c r="A206" s="427"/>
      <c r="B206" s="261"/>
      <c r="C206" s="279"/>
      <c r="D206" s="278"/>
      <c r="E206" s="261"/>
      <c r="F206" s="75"/>
      <c r="G206" s="76"/>
      <c r="H206" s="77"/>
      <c r="I206" s="78"/>
      <c r="J206" s="71"/>
      <c r="K206" s="71"/>
      <c r="L206" s="71"/>
      <c r="M206" s="71"/>
      <c r="N206" s="71"/>
      <c r="O206" s="72"/>
      <c r="P206" s="73"/>
      <c r="Q206" s="74"/>
      <c r="R206" s="74"/>
      <c r="S206" s="74"/>
      <c r="T206" s="74"/>
      <c r="U206" s="74"/>
      <c r="V206" s="74"/>
      <c r="W206" s="74"/>
      <c r="X206" s="74"/>
      <c r="Y206" s="74"/>
      <c r="Z206" s="74"/>
    </row>
    <row r="207" spans="1:26" ht="15.75" customHeight="1">
      <c r="A207" s="427"/>
      <c r="B207" s="261"/>
      <c r="C207" s="279"/>
      <c r="D207" s="278"/>
      <c r="E207" s="261"/>
      <c r="F207" s="75"/>
      <c r="G207" s="76"/>
      <c r="H207" s="77"/>
      <c r="I207" s="78"/>
      <c r="J207" s="71"/>
      <c r="K207" s="71"/>
      <c r="L207" s="71"/>
      <c r="M207" s="71"/>
      <c r="N207" s="71"/>
      <c r="O207" s="72"/>
      <c r="P207" s="73"/>
      <c r="Q207" s="74"/>
      <c r="R207" s="74"/>
      <c r="S207" s="74"/>
      <c r="T207" s="74"/>
      <c r="U207" s="74"/>
      <c r="V207" s="74"/>
      <c r="W207" s="74"/>
      <c r="X207" s="74"/>
      <c r="Y207" s="74"/>
      <c r="Z207" s="74"/>
    </row>
    <row r="208" spans="1:26" ht="15.75" customHeight="1">
      <c r="A208" s="427"/>
      <c r="B208" s="261"/>
      <c r="C208" s="279"/>
      <c r="D208" s="278"/>
      <c r="E208" s="261"/>
      <c r="F208" s="75"/>
      <c r="G208" s="76"/>
      <c r="H208" s="77"/>
      <c r="I208" s="78"/>
      <c r="J208" s="71"/>
      <c r="K208" s="71"/>
      <c r="L208" s="71"/>
      <c r="M208" s="71"/>
      <c r="N208" s="71"/>
      <c r="O208" s="72"/>
      <c r="P208" s="73"/>
      <c r="Q208" s="74"/>
      <c r="R208" s="74"/>
      <c r="S208" s="74"/>
      <c r="T208" s="74"/>
      <c r="U208" s="74"/>
      <c r="V208" s="74"/>
      <c r="W208" s="74"/>
      <c r="X208" s="74"/>
      <c r="Y208" s="74"/>
      <c r="Z208" s="74"/>
    </row>
    <row r="209" spans="1:26" ht="15.75" customHeight="1">
      <c r="A209" s="427"/>
      <c r="B209" s="261"/>
      <c r="C209" s="279"/>
      <c r="D209" s="278"/>
      <c r="E209" s="261"/>
      <c r="F209" s="75"/>
      <c r="G209" s="76"/>
      <c r="H209" s="77"/>
      <c r="I209" s="78"/>
      <c r="J209" s="71"/>
      <c r="K209" s="71"/>
      <c r="L209" s="71"/>
      <c r="M209" s="71"/>
      <c r="N209" s="71"/>
      <c r="O209" s="72"/>
      <c r="P209" s="73"/>
      <c r="Q209" s="74"/>
      <c r="R209" s="74"/>
      <c r="S209" s="74"/>
      <c r="T209" s="74"/>
      <c r="U209" s="74"/>
      <c r="V209" s="74"/>
      <c r="W209" s="74"/>
      <c r="X209" s="74"/>
      <c r="Y209" s="74"/>
      <c r="Z209" s="74"/>
    </row>
    <row r="210" spans="1:26" ht="15.75" customHeight="1">
      <c r="A210" s="427"/>
      <c r="B210" s="261"/>
      <c r="C210" s="279"/>
      <c r="D210" s="278"/>
      <c r="E210" s="261"/>
      <c r="F210" s="75"/>
      <c r="G210" s="76"/>
      <c r="H210" s="77"/>
      <c r="I210" s="78"/>
      <c r="J210" s="71"/>
      <c r="K210" s="71"/>
      <c r="L210" s="71"/>
      <c r="M210" s="71"/>
      <c r="N210" s="71"/>
      <c r="O210" s="72"/>
      <c r="P210" s="73"/>
      <c r="Q210" s="74"/>
      <c r="R210" s="74"/>
      <c r="S210" s="74"/>
      <c r="T210" s="74"/>
      <c r="U210" s="74"/>
      <c r="V210" s="74"/>
      <c r="W210" s="74"/>
      <c r="X210" s="74"/>
      <c r="Y210" s="74"/>
      <c r="Z210" s="74"/>
    </row>
    <row r="211" spans="1:26" ht="15.75" customHeight="1">
      <c r="A211" s="427"/>
      <c r="B211" s="261"/>
      <c r="C211" s="279"/>
      <c r="D211" s="278"/>
      <c r="E211" s="261"/>
      <c r="F211" s="75"/>
      <c r="G211" s="76"/>
      <c r="H211" s="77"/>
      <c r="I211" s="78"/>
      <c r="J211" s="71"/>
      <c r="K211" s="71"/>
      <c r="L211" s="71"/>
      <c r="M211" s="71"/>
      <c r="N211" s="71"/>
      <c r="O211" s="72"/>
      <c r="P211" s="73"/>
      <c r="Q211" s="74"/>
      <c r="R211" s="74"/>
      <c r="S211" s="74"/>
      <c r="T211" s="74"/>
      <c r="U211" s="74"/>
      <c r="V211" s="74"/>
      <c r="W211" s="74"/>
      <c r="X211" s="74"/>
      <c r="Y211" s="74"/>
      <c r="Z211" s="74"/>
    </row>
    <row r="212" spans="1:26" ht="15.75" customHeight="1">
      <c r="A212" s="427"/>
      <c r="B212" s="261"/>
      <c r="C212" s="279"/>
      <c r="D212" s="278"/>
      <c r="E212" s="261"/>
      <c r="F212" s="75"/>
      <c r="G212" s="76"/>
      <c r="H212" s="77"/>
      <c r="I212" s="78"/>
      <c r="J212" s="71"/>
      <c r="K212" s="71"/>
      <c r="L212" s="71"/>
      <c r="M212" s="71"/>
      <c r="N212" s="71"/>
      <c r="O212" s="72"/>
      <c r="P212" s="73"/>
      <c r="Q212" s="74"/>
      <c r="R212" s="74"/>
      <c r="S212" s="74"/>
      <c r="T212" s="74"/>
      <c r="U212" s="74"/>
      <c r="V212" s="74"/>
      <c r="W212" s="74"/>
      <c r="X212" s="74"/>
      <c r="Y212" s="74"/>
      <c r="Z212" s="74"/>
    </row>
    <row r="213" spans="1:26" ht="15.75" customHeight="1">
      <c r="A213" s="427"/>
      <c r="B213" s="261"/>
      <c r="C213" s="279"/>
      <c r="D213" s="278"/>
      <c r="E213" s="261"/>
      <c r="F213" s="75"/>
      <c r="G213" s="76"/>
      <c r="H213" s="77"/>
      <c r="I213" s="78"/>
      <c r="J213" s="71"/>
      <c r="K213" s="71"/>
      <c r="L213" s="71"/>
      <c r="M213" s="71"/>
      <c r="N213" s="71"/>
      <c r="O213" s="72"/>
      <c r="P213" s="73"/>
      <c r="Q213" s="74"/>
      <c r="R213" s="74"/>
      <c r="S213" s="74"/>
      <c r="T213" s="74"/>
      <c r="U213" s="74"/>
      <c r="V213" s="74"/>
      <c r="W213" s="74"/>
      <c r="X213" s="74"/>
      <c r="Y213" s="74"/>
      <c r="Z213" s="74"/>
    </row>
    <row r="214" spans="1:26" ht="15.75" customHeight="1">
      <c r="A214" s="427"/>
      <c r="B214" s="261"/>
      <c r="C214" s="279"/>
      <c r="D214" s="278"/>
      <c r="E214" s="261"/>
      <c r="F214" s="75"/>
      <c r="G214" s="76"/>
      <c r="H214" s="77"/>
      <c r="I214" s="78"/>
      <c r="J214" s="71"/>
      <c r="K214" s="71"/>
      <c r="L214" s="71"/>
      <c r="M214" s="71"/>
      <c r="N214" s="71"/>
      <c r="O214" s="72"/>
      <c r="P214" s="73"/>
      <c r="Q214" s="74"/>
      <c r="R214" s="74"/>
      <c r="S214" s="74"/>
      <c r="T214" s="74"/>
      <c r="U214" s="74"/>
      <c r="V214" s="74"/>
      <c r="W214" s="74"/>
      <c r="X214" s="74"/>
      <c r="Y214" s="74"/>
      <c r="Z214" s="74"/>
    </row>
    <row r="215" spans="1:26" ht="15.75" customHeight="1">
      <c r="A215" s="427"/>
      <c r="B215" s="261"/>
      <c r="C215" s="279"/>
      <c r="D215" s="278"/>
      <c r="E215" s="261"/>
      <c r="F215" s="75"/>
      <c r="G215" s="76"/>
      <c r="H215" s="77"/>
      <c r="I215" s="78"/>
      <c r="J215" s="71"/>
      <c r="K215" s="71"/>
      <c r="L215" s="71"/>
      <c r="M215" s="71"/>
      <c r="N215" s="71"/>
      <c r="O215" s="72"/>
      <c r="P215" s="73"/>
      <c r="Q215" s="74"/>
      <c r="R215" s="74"/>
      <c r="S215" s="74"/>
      <c r="T215" s="74"/>
      <c r="U215" s="74"/>
      <c r="V215" s="74"/>
      <c r="W215" s="74"/>
      <c r="X215" s="74"/>
      <c r="Y215" s="74"/>
      <c r="Z215" s="74"/>
    </row>
    <row r="216" spans="1:26" ht="15.75" customHeight="1">
      <c r="A216" s="427"/>
      <c r="B216" s="261"/>
      <c r="C216" s="279"/>
      <c r="D216" s="278"/>
      <c r="E216" s="261"/>
      <c r="F216" s="75"/>
      <c r="G216" s="76"/>
      <c r="H216" s="77"/>
      <c r="I216" s="78"/>
      <c r="J216" s="71"/>
      <c r="K216" s="71"/>
      <c r="L216" s="71"/>
      <c r="M216" s="71"/>
      <c r="N216" s="71"/>
      <c r="O216" s="72"/>
      <c r="P216" s="73"/>
      <c r="Q216" s="74"/>
      <c r="R216" s="74"/>
      <c r="S216" s="74"/>
      <c r="T216" s="74"/>
      <c r="U216" s="74"/>
      <c r="V216" s="74"/>
      <c r="W216" s="74"/>
      <c r="X216" s="74"/>
      <c r="Y216" s="74"/>
      <c r="Z216" s="74"/>
    </row>
    <row r="217" spans="1:26" ht="15.75" customHeight="1">
      <c r="A217" s="427"/>
      <c r="B217" s="261"/>
      <c r="C217" s="279"/>
      <c r="D217" s="278"/>
      <c r="E217" s="261"/>
      <c r="F217" s="75"/>
      <c r="G217" s="76"/>
      <c r="H217" s="77"/>
      <c r="I217" s="78"/>
      <c r="J217" s="71"/>
      <c r="K217" s="71"/>
      <c r="L217" s="71"/>
      <c r="M217" s="71"/>
      <c r="N217" s="71"/>
      <c r="O217" s="72"/>
      <c r="P217" s="73"/>
      <c r="Q217" s="74"/>
      <c r="R217" s="74"/>
      <c r="S217" s="74"/>
      <c r="T217" s="74"/>
      <c r="U217" s="74"/>
      <c r="V217" s="74"/>
      <c r="W217" s="74"/>
      <c r="X217" s="74"/>
      <c r="Y217" s="74"/>
      <c r="Z217" s="74"/>
    </row>
    <row r="218" spans="1:26" ht="15.75" customHeight="1">
      <c r="A218" s="427"/>
      <c r="B218" s="261"/>
      <c r="C218" s="279"/>
      <c r="D218" s="278"/>
      <c r="E218" s="261"/>
      <c r="F218" s="75"/>
      <c r="G218" s="76"/>
      <c r="H218" s="77"/>
      <c r="I218" s="78"/>
      <c r="J218" s="71"/>
      <c r="K218" s="71"/>
      <c r="L218" s="71"/>
      <c r="M218" s="71"/>
      <c r="N218" s="71"/>
      <c r="O218" s="72"/>
      <c r="P218" s="73"/>
      <c r="Q218" s="74"/>
      <c r="R218" s="74"/>
      <c r="S218" s="74"/>
      <c r="T218" s="74"/>
      <c r="U218" s="74"/>
      <c r="V218" s="74"/>
      <c r="W218" s="74"/>
      <c r="X218" s="74"/>
      <c r="Y218" s="74"/>
      <c r="Z218" s="74"/>
    </row>
    <row r="219" spans="1:26" ht="15.75" customHeight="1">
      <c r="A219" s="427"/>
      <c r="B219" s="261"/>
      <c r="C219" s="279"/>
      <c r="D219" s="278"/>
      <c r="E219" s="261"/>
      <c r="F219" s="75"/>
      <c r="G219" s="76"/>
      <c r="H219" s="77"/>
      <c r="I219" s="78"/>
      <c r="J219" s="71"/>
      <c r="K219" s="71"/>
      <c r="L219" s="71"/>
      <c r="M219" s="71"/>
      <c r="N219" s="71"/>
      <c r="O219" s="72"/>
      <c r="P219" s="73"/>
      <c r="Q219" s="74"/>
      <c r="R219" s="74"/>
      <c r="S219" s="74"/>
      <c r="T219" s="74"/>
      <c r="U219" s="74"/>
      <c r="V219" s="74"/>
      <c r="W219" s="74"/>
      <c r="X219" s="74"/>
      <c r="Y219" s="74"/>
      <c r="Z219" s="74"/>
    </row>
    <row r="220" spans="1:26" ht="15.75" customHeight="1">
      <c r="A220" s="427"/>
      <c r="B220" s="261"/>
      <c r="C220" s="279"/>
      <c r="D220" s="278"/>
      <c r="E220" s="261"/>
      <c r="F220" s="75"/>
      <c r="G220" s="76"/>
      <c r="H220" s="77"/>
      <c r="I220" s="78"/>
      <c r="J220" s="71"/>
      <c r="K220" s="71"/>
      <c r="L220" s="71"/>
      <c r="M220" s="71"/>
      <c r="N220" s="71"/>
      <c r="O220" s="72"/>
      <c r="P220" s="73"/>
      <c r="Q220" s="74"/>
      <c r="R220" s="74"/>
      <c r="S220" s="74"/>
      <c r="T220" s="74"/>
      <c r="U220" s="74"/>
      <c r="V220" s="74"/>
      <c r="W220" s="74"/>
      <c r="X220" s="74"/>
      <c r="Y220" s="74"/>
      <c r="Z220" s="74"/>
    </row>
    <row r="221" spans="1:26" ht="15.75" customHeight="1">
      <c r="A221" s="427"/>
      <c r="B221" s="261"/>
      <c r="C221" s="279"/>
      <c r="D221" s="278"/>
      <c r="E221" s="261"/>
      <c r="F221" s="75"/>
      <c r="G221" s="76"/>
      <c r="H221" s="77"/>
      <c r="I221" s="78"/>
      <c r="J221" s="71"/>
      <c r="K221" s="71"/>
      <c r="L221" s="71"/>
      <c r="M221" s="71"/>
      <c r="N221" s="71"/>
      <c r="O221" s="72"/>
      <c r="P221" s="73"/>
      <c r="Q221" s="74"/>
      <c r="R221" s="74"/>
      <c r="S221" s="74"/>
      <c r="T221" s="74"/>
      <c r="U221" s="74"/>
      <c r="V221" s="74"/>
      <c r="W221" s="74"/>
      <c r="X221" s="74"/>
      <c r="Y221" s="74"/>
      <c r="Z221" s="74"/>
    </row>
    <row r="222" spans="1:26" ht="15.75" customHeight="1">
      <c r="A222" s="427"/>
      <c r="B222" s="261"/>
      <c r="C222" s="279"/>
      <c r="D222" s="278"/>
      <c r="E222" s="261"/>
      <c r="F222" s="75"/>
      <c r="G222" s="76"/>
      <c r="H222" s="77"/>
      <c r="I222" s="78"/>
      <c r="J222" s="71"/>
      <c r="K222" s="71"/>
      <c r="L222" s="71"/>
      <c r="M222" s="71"/>
      <c r="N222" s="71"/>
      <c r="O222" s="72"/>
      <c r="P222" s="73"/>
      <c r="Q222" s="74"/>
      <c r="R222" s="74"/>
      <c r="S222" s="74"/>
      <c r="T222" s="74"/>
      <c r="U222" s="74"/>
      <c r="V222" s="74"/>
      <c r="W222" s="74"/>
      <c r="X222" s="74"/>
      <c r="Y222" s="74"/>
      <c r="Z222" s="74"/>
    </row>
    <row r="223" spans="1:26" ht="15.75" customHeight="1">
      <c r="A223" s="427"/>
      <c r="B223" s="261"/>
      <c r="C223" s="279"/>
      <c r="D223" s="278"/>
      <c r="E223" s="261"/>
      <c r="F223" s="75"/>
      <c r="G223" s="76"/>
      <c r="H223" s="77"/>
      <c r="I223" s="78"/>
      <c r="J223" s="71"/>
      <c r="K223" s="71"/>
      <c r="L223" s="71"/>
      <c r="M223" s="71"/>
      <c r="N223" s="71"/>
      <c r="O223" s="72"/>
      <c r="P223" s="73"/>
      <c r="Q223" s="74"/>
      <c r="R223" s="74"/>
      <c r="S223" s="74"/>
      <c r="T223" s="74"/>
      <c r="U223" s="74"/>
      <c r="V223" s="74"/>
      <c r="W223" s="74"/>
      <c r="X223" s="74"/>
      <c r="Y223" s="74"/>
      <c r="Z223" s="74"/>
    </row>
    <row r="224" spans="1:26" ht="15.75" customHeight="1">
      <c r="A224" s="427"/>
      <c r="B224" s="261"/>
      <c r="C224" s="279"/>
      <c r="D224" s="278"/>
      <c r="E224" s="261"/>
      <c r="F224" s="75"/>
      <c r="G224" s="76"/>
      <c r="H224" s="77"/>
      <c r="I224" s="78"/>
      <c r="J224" s="71"/>
      <c r="K224" s="71"/>
      <c r="L224" s="71"/>
      <c r="M224" s="71"/>
      <c r="N224" s="71"/>
      <c r="O224" s="72"/>
      <c r="P224" s="73"/>
      <c r="Q224" s="74"/>
      <c r="R224" s="74"/>
      <c r="S224" s="74"/>
      <c r="T224" s="74"/>
      <c r="U224" s="74"/>
      <c r="V224" s="74"/>
      <c r="W224" s="74"/>
      <c r="X224" s="74"/>
      <c r="Y224" s="74"/>
      <c r="Z224" s="74"/>
    </row>
    <row r="225" spans="1:26" ht="15.75" customHeight="1">
      <c r="A225" s="427"/>
      <c r="B225" s="261"/>
      <c r="C225" s="279"/>
      <c r="D225" s="278"/>
      <c r="E225" s="261"/>
      <c r="F225" s="75"/>
      <c r="G225" s="76"/>
      <c r="H225" s="77"/>
      <c r="I225" s="78"/>
      <c r="J225" s="71"/>
      <c r="K225" s="71"/>
      <c r="L225" s="71"/>
      <c r="M225" s="71"/>
      <c r="N225" s="71"/>
      <c r="O225" s="72"/>
      <c r="P225" s="73"/>
      <c r="Q225" s="74"/>
      <c r="R225" s="74"/>
      <c r="S225" s="74"/>
      <c r="T225" s="74"/>
      <c r="U225" s="74"/>
      <c r="V225" s="74"/>
      <c r="W225" s="74"/>
      <c r="X225" s="74"/>
      <c r="Y225" s="74"/>
      <c r="Z225" s="74"/>
    </row>
    <row r="226" spans="1:26" ht="15.75" customHeight="1">
      <c r="A226" s="427"/>
      <c r="B226" s="261"/>
      <c r="C226" s="279"/>
      <c r="D226" s="278"/>
      <c r="E226" s="261"/>
      <c r="F226" s="75"/>
      <c r="G226" s="76"/>
      <c r="H226" s="77"/>
      <c r="I226" s="78"/>
      <c r="J226" s="71"/>
      <c r="K226" s="71"/>
      <c r="L226" s="71"/>
      <c r="M226" s="71"/>
      <c r="N226" s="71"/>
      <c r="O226" s="72"/>
      <c r="P226" s="73"/>
      <c r="Q226" s="74"/>
      <c r="R226" s="74"/>
      <c r="S226" s="74"/>
      <c r="T226" s="74"/>
      <c r="U226" s="74"/>
      <c r="V226" s="74"/>
      <c r="W226" s="74"/>
      <c r="X226" s="74"/>
      <c r="Y226" s="74"/>
      <c r="Z226" s="74"/>
    </row>
    <row r="227" spans="1:26" ht="15.75" customHeight="1">
      <c r="A227" s="427"/>
      <c r="B227" s="261"/>
      <c r="C227" s="279"/>
      <c r="D227" s="278"/>
      <c r="E227" s="261"/>
      <c r="F227" s="75"/>
      <c r="G227" s="76"/>
      <c r="H227" s="77"/>
      <c r="I227" s="78"/>
      <c r="J227" s="71"/>
      <c r="K227" s="71"/>
      <c r="L227" s="71"/>
      <c r="M227" s="71"/>
      <c r="N227" s="71"/>
      <c r="O227" s="72"/>
      <c r="P227" s="73"/>
      <c r="Q227" s="74"/>
      <c r="R227" s="74"/>
      <c r="S227" s="74"/>
      <c r="T227" s="74"/>
      <c r="U227" s="74"/>
      <c r="V227" s="74"/>
      <c r="W227" s="74"/>
      <c r="X227" s="74"/>
      <c r="Y227" s="74"/>
      <c r="Z227" s="74"/>
    </row>
    <row r="228" spans="1:26" ht="15.75" customHeight="1">
      <c r="A228" s="427"/>
      <c r="B228" s="261"/>
      <c r="C228" s="279"/>
      <c r="D228" s="278"/>
      <c r="E228" s="261"/>
      <c r="F228" s="75"/>
      <c r="G228" s="76"/>
      <c r="H228" s="77"/>
      <c r="I228" s="78"/>
      <c r="J228" s="71"/>
      <c r="K228" s="71"/>
      <c r="L228" s="71"/>
      <c r="M228" s="71"/>
      <c r="N228" s="71"/>
      <c r="O228" s="72"/>
      <c r="P228" s="73"/>
      <c r="Q228" s="74"/>
      <c r="R228" s="74"/>
      <c r="S228" s="74"/>
      <c r="T228" s="74"/>
      <c r="U228" s="74"/>
      <c r="V228" s="74"/>
      <c r="W228" s="74"/>
      <c r="X228" s="74"/>
      <c r="Y228" s="74"/>
      <c r="Z228" s="74"/>
    </row>
    <row r="229" spans="1:26" ht="15.75" customHeight="1">
      <c r="A229" s="427"/>
      <c r="B229" s="261"/>
      <c r="C229" s="279"/>
      <c r="D229" s="278"/>
      <c r="E229" s="261"/>
      <c r="F229" s="75"/>
      <c r="G229" s="76"/>
      <c r="H229" s="77"/>
      <c r="I229" s="78"/>
      <c r="J229" s="71"/>
      <c r="K229" s="71"/>
      <c r="L229" s="71"/>
      <c r="M229" s="71"/>
      <c r="N229" s="71"/>
      <c r="O229" s="72"/>
      <c r="P229" s="73"/>
      <c r="Q229" s="74"/>
      <c r="R229" s="74"/>
      <c r="S229" s="74"/>
      <c r="T229" s="74"/>
      <c r="U229" s="74"/>
      <c r="V229" s="74"/>
      <c r="W229" s="74"/>
      <c r="X229" s="74"/>
      <c r="Y229" s="74"/>
      <c r="Z229" s="74"/>
    </row>
    <row r="230" spans="1:26" ht="15.75" customHeight="1">
      <c r="A230" s="427"/>
      <c r="B230" s="261"/>
      <c r="C230" s="279"/>
      <c r="D230" s="278"/>
      <c r="E230" s="261"/>
      <c r="F230" s="75"/>
      <c r="G230" s="76"/>
      <c r="H230" s="77"/>
      <c r="I230" s="78"/>
      <c r="J230" s="71"/>
      <c r="K230" s="71"/>
      <c r="L230" s="71"/>
      <c r="M230" s="71"/>
      <c r="N230" s="71"/>
      <c r="O230" s="72"/>
      <c r="P230" s="73"/>
      <c r="Q230" s="74"/>
      <c r="R230" s="74"/>
      <c r="S230" s="74"/>
      <c r="T230" s="74"/>
      <c r="U230" s="74"/>
      <c r="V230" s="74"/>
      <c r="W230" s="74"/>
      <c r="X230" s="74"/>
      <c r="Y230" s="74"/>
      <c r="Z230" s="74"/>
    </row>
    <row r="231" spans="1:26" ht="15.75" customHeight="1">
      <c r="A231" s="427"/>
      <c r="B231" s="261"/>
      <c r="C231" s="279"/>
      <c r="D231" s="278"/>
      <c r="E231" s="261"/>
      <c r="F231" s="75"/>
      <c r="G231" s="76"/>
      <c r="H231" s="77"/>
      <c r="I231" s="78"/>
      <c r="J231" s="71"/>
      <c r="K231" s="71"/>
      <c r="L231" s="71"/>
      <c r="M231" s="71"/>
      <c r="N231" s="71"/>
      <c r="O231" s="72"/>
      <c r="P231" s="73"/>
      <c r="Q231" s="74"/>
      <c r="R231" s="74"/>
      <c r="S231" s="74"/>
      <c r="T231" s="74"/>
      <c r="U231" s="74"/>
      <c r="V231" s="74"/>
      <c r="W231" s="74"/>
      <c r="X231" s="74"/>
      <c r="Y231" s="74"/>
      <c r="Z231" s="74"/>
    </row>
    <row r="232" spans="1:26" ht="15.75" customHeight="1">
      <c r="A232" s="427"/>
      <c r="B232" s="261"/>
      <c r="C232" s="279"/>
      <c r="D232" s="278"/>
      <c r="E232" s="261"/>
      <c r="F232" s="75"/>
      <c r="G232" s="76"/>
      <c r="H232" s="77"/>
      <c r="I232" s="78"/>
      <c r="J232" s="71"/>
      <c r="K232" s="71"/>
      <c r="L232" s="71"/>
      <c r="M232" s="71"/>
      <c r="N232" s="71"/>
      <c r="O232" s="72"/>
      <c r="P232" s="73"/>
      <c r="Q232" s="74"/>
      <c r="R232" s="74"/>
      <c r="S232" s="74"/>
      <c r="T232" s="74"/>
      <c r="U232" s="74"/>
      <c r="V232" s="74"/>
      <c r="W232" s="74"/>
      <c r="X232" s="74"/>
      <c r="Y232" s="74"/>
      <c r="Z232" s="74"/>
    </row>
    <row r="233" spans="1:26" ht="15.75" customHeight="1">
      <c r="A233" s="427"/>
      <c r="B233" s="261"/>
      <c r="C233" s="279"/>
      <c r="D233" s="278"/>
      <c r="E233" s="261"/>
      <c r="F233" s="75"/>
      <c r="G233" s="76"/>
      <c r="H233" s="77"/>
      <c r="I233" s="78"/>
      <c r="J233" s="71"/>
      <c r="K233" s="71"/>
      <c r="L233" s="71"/>
      <c r="M233" s="71"/>
      <c r="N233" s="71"/>
      <c r="O233" s="72"/>
      <c r="P233" s="73"/>
      <c r="Q233" s="74"/>
      <c r="R233" s="74"/>
      <c r="S233" s="74"/>
      <c r="T233" s="74"/>
      <c r="U233" s="74"/>
      <c r="V233" s="74"/>
      <c r="W233" s="74"/>
      <c r="X233" s="74"/>
      <c r="Y233" s="74"/>
      <c r="Z233" s="74"/>
    </row>
    <row r="234" spans="1:26" ht="15.75" customHeight="1">
      <c r="A234" s="427"/>
      <c r="B234" s="261"/>
      <c r="C234" s="279"/>
      <c r="D234" s="278"/>
      <c r="E234" s="261"/>
      <c r="F234" s="75"/>
      <c r="G234" s="76"/>
      <c r="H234" s="77"/>
      <c r="I234" s="78"/>
      <c r="J234" s="71"/>
      <c r="K234" s="71"/>
      <c r="L234" s="71"/>
      <c r="M234" s="71"/>
      <c r="N234" s="71"/>
      <c r="O234" s="72"/>
      <c r="P234" s="73"/>
      <c r="Q234" s="74"/>
      <c r="R234" s="74"/>
      <c r="S234" s="74"/>
      <c r="T234" s="74"/>
      <c r="U234" s="74"/>
      <c r="V234" s="74"/>
      <c r="W234" s="74"/>
      <c r="X234" s="74"/>
      <c r="Y234" s="74"/>
      <c r="Z234" s="74"/>
    </row>
    <row r="235" spans="1:26" ht="15.75" customHeight="1">
      <c r="A235" s="427"/>
      <c r="B235" s="261"/>
      <c r="C235" s="279"/>
      <c r="D235" s="278"/>
      <c r="E235" s="261"/>
      <c r="F235" s="75"/>
      <c r="G235" s="76"/>
      <c r="H235" s="77"/>
      <c r="I235" s="78"/>
      <c r="J235" s="71"/>
      <c r="K235" s="71"/>
      <c r="L235" s="71"/>
      <c r="M235" s="71"/>
      <c r="N235" s="71"/>
      <c r="O235" s="72"/>
      <c r="P235" s="73"/>
      <c r="Q235" s="74"/>
      <c r="R235" s="74"/>
      <c r="S235" s="74"/>
      <c r="T235" s="74"/>
      <c r="U235" s="74"/>
      <c r="V235" s="74"/>
      <c r="W235" s="74"/>
      <c r="X235" s="74"/>
      <c r="Y235" s="74"/>
      <c r="Z235" s="74"/>
    </row>
    <row r="236" spans="1:26" ht="15.75" customHeight="1">
      <c r="A236" s="427"/>
      <c r="B236" s="261"/>
      <c r="C236" s="279"/>
      <c r="D236" s="278"/>
      <c r="E236" s="261"/>
      <c r="F236" s="75"/>
      <c r="G236" s="76"/>
      <c r="H236" s="77"/>
      <c r="I236" s="78"/>
      <c r="J236" s="71"/>
      <c r="K236" s="71"/>
      <c r="L236" s="71"/>
      <c r="M236" s="71"/>
      <c r="N236" s="71"/>
      <c r="O236" s="72"/>
      <c r="P236" s="73"/>
      <c r="Q236" s="74"/>
      <c r="R236" s="74"/>
      <c r="S236" s="74"/>
      <c r="T236" s="74"/>
      <c r="U236" s="74"/>
      <c r="V236" s="74"/>
      <c r="W236" s="74"/>
      <c r="X236" s="74"/>
      <c r="Y236" s="74"/>
      <c r="Z236" s="74"/>
    </row>
    <row r="237" spans="1:26" ht="15.75" customHeight="1">
      <c r="A237" s="427"/>
      <c r="B237" s="261"/>
      <c r="C237" s="279"/>
      <c r="D237" s="278"/>
      <c r="E237" s="261"/>
      <c r="F237" s="75"/>
      <c r="G237" s="76"/>
      <c r="H237" s="77"/>
      <c r="I237" s="78"/>
      <c r="J237" s="71"/>
      <c r="K237" s="71"/>
      <c r="L237" s="71"/>
      <c r="M237" s="71"/>
      <c r="N237" s="71"/>
      <c r="O237" s="72"/>
      <c r="P237" s="73"/>
      <c r="Q237" s="74"/>
      <c r="R237" s="74"/>
      <c r="S237" s="74"/>
      <c r="T237" s="74"/>
      <c r="U237" s="74"/>
      <c r="V237" s="74"/>
      <c r="W237" s="74"/>
      <c r="X237" s="74"/>
      <c r="Y237" s="74"/>
      <c r="Z237" s="74"/>
    </row>
    <row r="238" spans="1:26" ht="15.75" customHeight="1"/>
    <row r="239" spans="1:26" ht="15.75" customHeight="1"/>
    <row r="240" spans="1:26" ht="15.75" customHeight="1"/>
    <row r="241" ht="15.75" customHeight="1"/>
    <row r="242" ht="15.75" customHeight="1"/>
    <row r="243" ht="15.75" customHeight="1"/>
    <row r="244" ht="15.75" customHeight="1"/>
    <row r="245" ht="15.75"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row r="356" ht="21" customHeight="1"/>
    <row r="357" ht="21" customHeight="1"/>
    <row r="358" ht="21" customHeight="1"/>
    <row r="359" ht="21" customHeight="1"/>
    <row r="360" ht="21" customHeight="1"/>
    <row r="361" ht="21" customHeight="1"/>
    <row r="362" ht="21" customHeight="1"/>
    <row r="363" ht="21" customHeight="1"/>
    <row r="364" ht="21" customHeight="1"/>
    <row r="365" ht="21" customHeight="1"/>
    <row r="366" ht="21" customHeight="1"/>
    <row r="367" ht="21" customHeight="1"/>
    <row r="368" ht="21" customHeight="1"/>
    <row r="369" ht="21" customHeight="1"/>
    <row r="370" ht="21" customHeight="1"/>
    <row r="371" ht="21" customHeight="1"/>
    <row r="372" ht="21" customHeight="1"/>
    <row r="373" ht="21" customHeight="1"/>
    <row r="374" ht="21" customHeight="1"/>
    <row r="375" ht="21" customHeight="1"/>
    <row r="376" ht="21" customHeight="1"/>
    <row r="377" ht="21" customHeight="1"/>
    <row r="378" ht="21" customHeight="1"/>
    <row r="379" ht="21" customHeight="1"/>
    <row r="380" ht="21" customHeight="1"/>
    <row r="381" ht="21" customHeight="1"/>
    <row r="382" ht="21" customHeight="1"/>
    <row r="383" ht="21" customHeight="1"/>
    <row r="384" ht="21" customHeight="1"/>
    <row r="385" ht="21" customHeight="1"/>
    <row r="386" ht="21" customHeight="1"/>
    <row r="387" ht="21" customHeight="1"/>
    <row r="388" ht="21" customHeight="1"/>
    <row r="389" ht="21" customHeight="1"/>
    <row r="390" ht="21" customHeight="1"/>
    <row r="391" ht="21" customHeight="1"/>
    <row r="392" ht="21" customHeight="1"/>
    <row r="393" ht="21" customHeight="1"/>
    <row r="394" ht="21" customHeight="1"/>
    <row r="395" ht="21" customHeight="1"/>
    <row r="396" ht="21" customHeight="1"/>
    <row r="397" ht="21" customHeight="1"/>
    <row r="398" ht="21" customHeight="1"/>
    <row r="399" ht="21" customHeight="1"/>
    <row r="400" ht="21" customHeight="1"/>
    <row r="401" ht="21" customHeight="1"/>
    <row r="402" ht="21" customHeight="1"/>
    <row r="403" ht="21" customHeight="1"/>
    <row r="404" ht="21" customHeight="1"/>
    <row r="405" ht="21" customHeight="1"/>
    <row r="406" ht="21" customHeight="1"/>
    <row r="407" ht="21" customHeight="1"/>
    <row r="408" ht="21" customHeight="1"/>
    <row r="409" ht="21" customHeight="1"/>
    <row r="410" ht="21" customHeight="1"/>
    <row r="411" ht="21" customHeight="1"/>
    <row r="412" ht="21" customHeight="1"/>
    <row r="413" ht="21" customHeight="1"/>
    <row r="414" ht="21" customHeight="1"/>
    <row r="415" ht="21" customHeight="1"/>
    <row r="416" ht="21" customHeight="1"/>
    <row r="417" ht="21" customHeight="1"/>
    <row r="418" ht="21" customHeight="1"/>
    <row r="419" ht="21" customHeight="1"/>
    <row r="420" ht="21" customHeight="1"/>
    <row r="421" ht="21" customHeight="1"/>
    <row r="422" ht="21" customHeight="1"/>
    <row r="423" ht="21" customHeight="1"/>
    <row r="424" ht="21" customHeight="1"/>
    <row r="425" ht="21" customHeight="1"/>
    <row r="426" ht="21" customHeight="1"/>
    <row r="427" ht="21" customHeight="1"/>
    <row r="428" ht="21" customHeight="1"/>
    <row r="429" ht="21" customHeight="1"/>
    <row r="430" ht="21" customHeight="1"/>
    <row r="431" ht="21" customHeight="1"/>
    <row r="432" ht="21" customHeight="1"/>
    <row r="433" ht="21" customHeight="1"/>
    <row r="434" ht="21" customHeight="1"/>
    <row r="435" ht="21" customHeight="1"/>
    <row r="436" ht="21" customHeight="1"/>
    <row r="437" ht="21" customHeight="1"/>
    <row r="438" ht="21" customHeight="1"/>
    <row r="439" ht="21" customHeight="1"/>
    <row r="440" ht="21" customHeight="1"/>
    <row r="441" ht="21" customHeight="1"/>
    <row r="442" ht="21" customHeight="1"/>
    <row r="443" ht="21" customHeight="1"/>
    <row r="444" ht="21" customHeight="1"/>
    <row r="445" ht="21" customHeight="1"/>
    <row r="446" ht="21" customHeight="1"/>
    <row r="447" ht="21" customHeight="1"/>
    <row r="448" ht="21" customHeight="1"/>
    <row r="449" ht="21" customHeight="1"/>
    <row r="450" ht="21" customHeight="1"/>
    <row r="451" ht="21" customHeight="1"/>
    <row r="452" ht="21" customHeight="1"/>
    <row r="453" ht="21" customHeight="1"/>
    <row r="454" ht="21" customHeight="1"/>
    <row r="455" ht="21" customHeight="1"/>
    <row r="456" ht="21" customHeight="1"/>
    <row r="457" ht="21" customHeight="1"/>
    <row r="458" ht="21" customHeight="1"/>
    <row r="459" ht="21" customHeight="1"/>
    <row r="460" ht="21" customHeight="1"/>
    <row r="461" ht="21" customHeight="1"/>
    <row r="462" ht="21" customHeight="1"/>
    <row r="463" ht="21" customHeight="1"/>
    <row r="464" ht="21" customHeight="1"/>
    <row r="465" ht="21" customHeight="1"/>
    <row r="466" ht="21" customHeight="1"/>
    <row r="467" ht="21" customHeight="1"/>
    <row r="468" ht="21" customHeight="1"/>
    <row r="469" ht="21" customHeight="1"/>
    <row r="470" ht="21" customHeight="1"/>
    <row r="471" ht="21" customHeight="1"/>
    <row r="472" ht="21" customHeight="1"/>
    <row r="473" ht="21" customHeight="1"/>
    <row r="474" ht="21" customHeight="1"/>
    <row r="475" ht="21" customHeight="1"/>
    <row r="476" ht="21" customHeight="1"/>
    <row r="477" ht="21" customHeight="1"/>
    <row r="478" ht="21" customHeight="1"/>
    <row r="479" ht="21" customHeight="1"/>
    <row r="480" ht="21" customHeight="1"/>
    <row r="481" ht="21" customHeight="1"/>
    <row r="482" ht="21" customHeight="1"/>
    <row r="483" ht="21" customHeight="1"/>
    <row r="484" ht="21" customHeight="1"/>
    <row r="485" ht="21" customHeight="1"/>
    <row r="486" ht="21" customHeight="1"/>
    <row r="487" ht="21" customHeight="1"/>
    <row r="488" ht="21" customHeight="1"/>
    <row r="489" ht="21" customHeight="1"/>
    <row r="490" ht="21" customHeight="1"/>
    <row r="491" ht="21" customHeight="1"/>
    <row r="492" ht="21" customHeight="1"/>
    <row r="493" ht="21" customHeight="1"/>
    <row r="494" ht="21" customHeight="1"/>
    <row r="495" ht="21" customHeight="1"/>
    <row r="496" ht="21" customHeight="1"/>
    <row r="497" ht="21" customHeight="1"/>
    <row r="498" ht="21" customHeight="1"/>
    <row r="499" ht="21" customHeight="1"/>
    <row r="500" ht="21" customHeight="1"/>
    <row r="501" ht="21" customHeight="1"/>
    <row r="502" ht="21" customHeight="1"/>
    <row r="503" ht="21" customHeight="1"/>
    <row r="504" ht="21" customHeight="1"/>
    <row r="505" ht="21" customHeight="1"/>
    <row r="506" ht="21" customHeight="1"/>
    <row r="507" ht="21" customHeight="1"/>
    <row r="508" ht="21" customHeight="1"/>
    <row r="509" ht="21" customHeight="1"/>
    <row r="510" ht="21" customHeight="1"/>
    <row r="511" ht="21" customHeight="1"/>
    <row r="512" ht="21" customHeight="1"/>
    <row r="513" ht="21" customHeight="1"/>
    <row r="514" ht="21" customHeight="1"/>
    <row r="515" ht="21" customHeight="1"/>
    <row r="516" ht="21" customHeight="1"/>
    <row r="517" ht="21" customHeight="1"/>
    <row r="518" ht="21" customHeight="1"/>
    <row r="519" ht="21" customHeight="1"/>
    <row r="520" ht="21" customHeight="1"/>
    <row r="521" ht="21" customHeight="1"/>
    <row r="522" ht="21" customHeight="1"/>
    <row r="523" ht="21" customHeight="1"/>
    <row r="524" ht="21" customHeight="1"/>
    <row r="525" ht="21" customHeight="1"/>
    <row r="526" ht="21" customHeight="1"/>
    <row r="527" ht="21" customHeight="1"/>
    <row r="528" ht="21" customHeight="1"/>
    <row r="529" ht="21" customHeight="1"/>
    <row r="530" ht="21" customHeight="1"/>
    <row r="531" ht="21" customHeight="1"/>
    <row r="532" ht="21" customHeight="1"/>
    <row r="533" ht="21" customHeight="1"/>
    <row r="534" ht="21" customHeight="1"/>
    <row r="535" ht="21" customHeight="1"/>
    <row r="536" ht="21" customHeight="1"/>
    <row r="537" ht="21" customHeight="1"/>
    <row r="538" ht="21" customHeight="1"/>
    <row r="539" ht="21" customHeight="1"/>
    <row r="540" ht="21" customHeight="1"/>
    <row r="541" ht="21" customHeight="1"/>
    <row r="542" ht="21" customHeight="1"/>
    <row r="543" ht="21" customHeight="1"/>
    <row r="544" ht="21" customHeight="1"/>
    <row r="545" ht="21" customHeight="1"/>
    <row r="546" ht="21" customHeight="1"/>
    <row r="547" ht="21" customHeight="1"/>
    <row r="548" ht="21" customHeight="1"/>
    <row r="549" ht="21" customHeight="1"/>
    <row r="550" ht="21" customHeight="1"/>
    <row r="551" ht="21" customHeight="1"/>
    <row r="552" ht="21" customHeight="1"/>
    <row r="553" ht="21" customHeight="1"/>
    <row r="554" ht="21" customHeight="1"/>
    <row r="555" ht="21" customHeight="1"/>
    <row r="556" ht="21" customHeight="1"/>
    <row r="557" ht="21" customHeight="1"/>
    <row r="558" ht="21" customHeight="1"/>
    <row r="559" ht="21" customHeight="1"/>
    <row r="560" ht="21" customHeight="1"/>
    <row r="561" ht="21" customHeight="1"/>
    <row r="562" ht="21" customHeight="1"/>
    <row r="563" ht="21" customHeight="1"/>
    <row r="564" ht="21" customHeight="1"/>
    <row r="565" ht="21" customHeight="1"/>
    <row r="566" ht="21" customHeight="1"/>
    <row r="567" ht="21" customHeight="1"/>
    <row r="568" ht="21" customHeight="1"/>
    <row r="569" ht="21" customHeight="1"/>
    <row r="570" ht="21" customHeight="1"/>
    <row r="571" ht="21" customHeight="1"/>
    <row r="572" ht="21" customHeight="1"/>
    <row r="573" ht="21" customHeight="1"/>
    <row r="574" ht="21" customHeight="1"/>
    <row r="575" ht="21" customHeight="1"/>
    <row r="576" ht="21" customHeight="1"/>
    <row r="577" ht="21" customHeight="1"/>
    <row r="578" ht="21" customHeight="1"/>
    <row r="579" ht="21" customHeight="1"/>
    <row r="580" ht="21" customHeight="1"/>
    <row r="581" ht="21" customHeight="1"/>
    <row r="582" ht="21" customHeight="1"/>
    <row r="583" ht="21" customHeight="1"/>
    <row r="584" ht="21" customHeight="1"/>
    <row r="585" ht="21" customHeight="1"/>
    <row r="586" ht="21" customHeight="1"/>
    <row r="587" ht="21" customHeight="1"/>
    <row r="588" ht="21" customHeight="1"/>
    <row r="589" ht="21" customHeight="1"/>
    <row r="590" ht="21" customHeight="1"/>
    <row r="591" ht="21" customHeight="1"/>
    <row r="592" ht="21" customHeight="1"/>
    <row r="593" ht="21" customHeight="1"/>
    <row r="594" ht="21" customHeight="1"/>
    <row r="595" ht="21" customHeight="1"/>
    <row r="596" ht="21" customHeight="1"/>
    <row r="597" ht="21" customHeight="1"/>
    <row r="598" ht="21" customHeight="1"/>
    <row r="599" ht="21" customHeight="1"/>
    <row r="600" ht="21" customHeight="1"/>
    <row r="601" ht="21" customHeight="1"/>
    <row r="602" ht="21" customHeight="1"/>
    <row r="603" ht="21" customHeight="1"/>
    <row r="604" ht="21" customHeight="1"/>
    <row r="605" ht="21" customHeight="1"/>
    <row r="606" ht="21" customHeight="1"/>
    <row r="607" ht="21" customHeight="1"/>
    <row r="608" ht="21" customHeight="1"/>
    <row r="609" ht="21" customHeight="1"/>
    <row r="610" ht="21" customHeight="1"/>
    <row r="611" ht="21" customHeight="1"/>
    <row r="612" ht="21" customHeight="1"/>
    <row r="613" ht="21" customHeight="1"/>
    <row r="614" ht="21" customHeight="1"/>
    <row r="615" ht="21" customHeight="1"/>
    <row r="616" ht="21" customHeight="1"/>
    <row r="617" ht="21" customHeight="1"/>
    <row r="618" ht="21" customHeight="1"/>
    <row r="619" ht="21" customHeight="1"/>
    <row r="620" ht="21" customHeight="1"/>
    <row r="621" ht="21" customHeight="1"/>
    <row r="622" ht="21" customHeight="1"/>
    <row r="623" ht="21" customHeight="1"/>
    <row r="624" ht="21" customHeight="1"/>
    <row r="625" ht="21" customHeight="1"/>
    <row r="626" ht="21" customHeight="1"/>
    <row r="627" ht="21" customHeight="1"/>
    <row r="628" ht="21" customHeight="1"/>
    <row r="629" ht="21" customHeight="1"/>
    <row r="630" ht="21" customHeight="1"/>
    <row r="631" ht="21" customHeight="1"/>
    <row r="632" ht="21" customHeight="1"/>
    <row r="633" ht="21" customHeight="1"/>
    <row r="634" ht="21" customHeight="1"/>
    <row r="635" ht="21" customHeight="1"/>
    <row r="636" ht="21" customHeight="1"/>
    <row r="637" ht="21" customHeight="1"/>
    <row r="638" ht="21" customHeight="1"/>
    <row r="639" ht="21" customHeight="1"/>
    <row r="640" ht="21" customHeight="1"/>
    <row r="641" ht="21" customHeight="1"/>
    <row r="642" ht="21" customHeight="1"/>
    <row r="643" ht="21" customHeight="1"/>
    <row r="644" ht="21" customHeight="1"/>
    <row r="645" ht="21" customHeight="1"/>
    <row r="646" ht="21" customHeight="1"/>
    <row r="647" ht="21" customHeight="1"/>
    <row r="648" ht="21" customHeight="1"/>
    <row r="649" ht="21" customHeight="1"/>
    <row r="650" ht="21" customHeight="1"/>
    <row r="651" ht="21" customHeight="1"/>
    <row r="652" ht="21" customHeight="1"/>
    <row r="653" ht="21" customHeight="1"/>
    <row r="654" ht="21" customHeight="1"/>
    <row r="655" ht="21" customHeight="1"/>
    <row r="656" ht="21" customHeight="1"/>
    <row r="657" ht="21" customHeight="1"/>
    <row r="658" ht="21" customHeight="1"/>
    <row r="659" ht="21" customHeight="1"/>
    <row r="660" ht="21" customHeight="1"/>
    <row r="661" ht="21" customHeight="1"/>
    <row r="662" ht="21" customHeight="1"/>
    <row r="663" ht="21" customHeight="1"/>
    <row r="664" ht="21" customHeight="1"/>
    <row r="665" ht="21" customHeight="1"/>
    <row r="666" ht="21" customHeight="1"/>
    <row r="667" ht="21" customHeight="1"/>
    <row r="668" ht="21" customHeight="1"/>
    <row r="669" ht="21" customHeight="1"/>
    <row r="670" ht="21" customHeight="1"/>
    <row r="671" ht="21" customHeight="1"/>
    <row r="672" ht="21" customHeight="1"/>
    <row r="673" ht="21" customHeight="1"/>
    <row r="674" ht="21" customHeight="1"/>
    <row r="675" ht="21" customHeight="1"/>
    <row r="676" ht="21" customHeight="1"/>
    <row r="677" ht="21" customHeight="1"/>
    <row r="678" ht="21" customHeight="1"/>
    <row r="679" ht="21" customHeight="1"/>
    <row r="680" ht="21" customHeight="1"/>
    <row r="681" ht="21" customHeight="1"/>
    <row r="682" ht="21" customHeight="1"/>
    <row r="683" ht="21" customHeight="1"/>
    <row r="684" ht="21" customHeight="1"/>
    <row r="685" ht="21" customHeight="1"/>
    <row r="686" ht="21" customHeight="1"/>
    <row r="687" ht="21" customHeight="1"/>
    <row r="688" ht="21" customHeight="1"/>
    <row r="689" ht="21" customHeight="1"/>
    <row r="690" ht="21" customHeight="1"/>
    <row r="691" ht="21" customHeight="1"/>
    <row r="692" ht="21" customHeight="1"/>
    <row r="693" ht="21" customHeight="1"/>
    <row r="694" ht="21" customHeight="1"/>
    <row r="695" ht="21" customHeight="1"/>
    <row r="696" ht="21" customHeight="1"/>
    <row r="697" ht="21" customHeight="1"/>
    <row r="698" ht="21" customHeight="1"/>
    <row r="699" ht="21" customHeight="1"/>
    <row r="700" ht="21" customHeight="1"/>
    <row r="701" ht="21" customHeight="1"/>
    <row r="702" ht="21" customHeight="1"/>
    <row r="703" ht="21" customHeight="1"/>
    <row r="704" ht="21" customHeight="1"/>
    <row r="705" ht="21" customHeight="1"/>
    <row r="706" ht="21" customHeight="1"/>
    <row r="707" ht="21" customHeight="1"/>
    <row r="708" ht="21" customHeight="1"/>
    <row r="709" ht="21" customHeight="1"/>
    <row r="710" ht="21" customHeight="1"/>
    <row r="711" ht="21" customHeight="1"/>
    <row r="712" ht="21" customHeight="1"/>
    <row r="713" ht="21" customHeight="1"/>
    <row r="714" ht="21" customHeight="1"/>
    <row r="715" ht="21" customHeight="1"/>
    <row r="716" ht="21" customHeight="1"/>
    <row r="717" ht="21" customHeight="1"/>
    <row r="718" ht="21" customHeight="1"/>
    <row r="719" ht="21" customHeight="1"/>
    <row r="720" ht="21" customHeight="1"/>
    <row r="721" ht="21" customHeight="1"/>
    <row r="722" ht="21" customHeight="1"/>
    <row r="723" ht="21" customHeight="1"/>
    <row r="724" ht="21" customHeight="1"/>
    <row r="725" ht="21" customHeight="1"/>
    <row r="726" ht="21" customHeight="1"/>
    <row r="727" ht="21" customHeight="1"/>
    <row r="728" ht="21" customHeight="1"/>
    <row r="729" ht="21" customHeight="1"/>
    <row r="730" ht="21" customHeight="1"/>
    <row r="731" ht="21" customHeight="1"/>
    <row r="732" ht="21" customHeight="1"/>
    <row r="733" ht="21" customHeight="1"/>
    <row r="734" ht="21" customHeight="1"/>
    <row r="735" ht="21" customHeight="1"/>
    <row r="736" ht="21" customHeight="1"/>
    <row r="737" ht="21" customHeight="1"/>
    <row r="738" ht="21" customHeight="1"/>
    <row r="739" ht="21" customHeight="1"/>
    <row r="740" ht="21" customHeight="1"/>
    <row r="741" ht="21" customHeight="1"/>
    <row r="742" ht="21" customHeight="1"/>
    <row r="743" ht="21" customHeight="1"/>
    <row r="744" ht="21" customHeight="1"/>
    <row r="745" ht="21" customHeight="1"/>
    <row r="746" ht="21" customHeight="1"/>
    <row r="747" ht="21" customHeight="1"/>
    <row r="748" ht="21" customHeight="1"/>
    <row r="749" ht="21" customHeight="1"/>
    <row r="750" ht="21" customHeight="1"/>
    <row r="751" ht="21" customHeight="1"/>
    <row r="752" ht="21" customHeight="1"/>
    <row r="753" ht="21" customHeight="1"/>
    <row r="754" ht="21" customHeight="1"/>
    <row r="755" ht="21" customHeight="1"/>
    <row r="756" ht="21" customHeight="1"/>
    <row r="757" ht="21" customHeight="1"/>
    <row r="758" ht="21" customHeight="1"/>
    <row r="759" ht="21" customHeight="1"/>
    <row r="760" ht="21" customHeight="1"/>
    <row r="761" ht="21" customHeight="1"/>
    <row r="762" ht="21" customHeight="1"/>
    <row r="763" ht="21" customHeight="1"/>
    <row r="764" ht="21" customHeight="1"/>
    <row r="765" ht="21" customHeight="1"/>
    <row r="766" ht="21" customHeight="1"/>
    <row r="767" ht="21" customHeight="1"/>
    <row r="768" ht="21" customHeight="1"/>
    <row r="769" ht="21" customHeight="1"/>
    <row r="770" ht="21" customHeight="1"/>
    <row r="771" ht="21" customHeight="1"/>
    <row r="772" ht="21" customHeight="1"/>
    <row r="773" ht="21" customHeight="1"/>
    <row r="774" ht="21" customHeight="1"/>
    <row r="775" ht="21" customHeight="1"/>
    <row r="776" ht="21" customHeight="1"/>
    <row r="777" ht="21" customHeight="1"/>
    <row r="778" ht="21" customHeight="1"/>
    <row r="779" ht="21" customHeight="1"/>
    <row r="780" ht="21" customHeight="1"/>
    <row r="781" ht="21" customHeight="1"/>
    <row r="782" ht="21" customHeight="1"/>
    <row r="783" ht="21" customHeight="1"/>
    <row r="784" ht="21" customHeight="1"/>
    <row r="785" ht="21" customHeight="1"/>
    <row r="786" ht="21" customHeight="1"/>
    <row r="787" ht="21" customHeight="1"/>
    <row r="788" ht="21" customHeight="1"/>
    <row r="789" ht="21" customHeight="1"/>
    <row r="790" ht="21" customHeight="1"/>
    <row r="791" ht="21" customHeight="1"/>
    <row r="792" ht="21" customHeight="1"/>
    <row r="793" ht="21" customHeight="1"/>
    <row r="794" ht="21" customHeight="1"/>
    <row r="795" ht="21" customHeight="1"/>
    <row r="796" ht="21" customHeight="1"/>
    <row r="797" ht="21" customHeight="1"/>
    <row r="798" ht="21" customHeight="1"/>
    <row r="799" ht="21" customHeight="1"/>
    <row r="800" ht="21" customHeight="1"/>
    <row r="801" ht="21" customHeight="1"/>
    <row r="802" ht="21" customHeight="1"/>
    <row r="803" ht="21" customHeight="1"/>
    <row r="804" ht="21" customHeight="1"/>
    <row r="805" ht="21" customHeight="1"/>
    <row r="806" ht="21" customHeight="1"/>
    <row r="807" ht="21" customHeight="1"/>
    <row r="808" ht="21" customHeight="1"/>
    <row r="809" ht="21" customHeight="1"/>
    <row r="810" ht="21" customHeight="1"/>
    <row r="811" ht="21" customHeight="1"/>
    <row r="812" ht="21" customHeight="1"/>
    <row r="813" ht="21" customHeight="1"/>
    <row r="814" ht="21" customHeight="1"/>
    <row r="815" ht="21" customHeight="1"/>
    <row r="816" ht="21" customHeight="1"/>
    <row r="817" ht="21" customHeight="1"/>
    <row r="818" ht="21" customHeight="1"/>
    <row r="819" ht="21" customHeight="1"/>
    <row r="820" ht="21" customHeight="1"/>
    <row r="821" ht="21" customHeight="1"/>
    <row r="822" ht="21" customHeight="1"/>
    <row r="823" ht="21" customHeight="1"/>
    <row r="824" ht="21" customHeight="1"/>
    <row r="825" ht="21" customHeight="1"/>
    <row r="826" ht="21" customHeight="1"/>
    <row r="827" ht="21" customHeight="1"/>
    <row r="828" ht="21" customHeight="1"/>
    <row r="829" ht="21" customHeight="1"/>
    <row r="830" ht="21" customHeight="1"/>
    <row r="831" ht="21" customHeight="1"/>
    <row r="832" ht="21" customHeight="1"/>
    <row r="833" ht="21" customHeight="1"/>
    <row r="834" ht="21" customHeight="1"/>
    <row r="835" ht="21" customHeight="1"/>
    <row r="836" ht="21" customHeight="1"/>
    <row r="837" ht="21" customHeight="1"/>
    <row r="838" ht="21" customHeight="1"/>
    <row r="839" ht="21" customHeight="1"/>
    <row r="840" ht="21" customHeight="1"/>
    <row r="841" ht="21" customHeight="1"/>
    <row r="842" ht="21" customHeight="1"/>
    <row r="843" ht="21" customHeight="1"/>
    <row r="844" ht="21" customHeight="1"/>
    <row r="845" ht="21" customHeight="1"/>
    <row r="846" ht="21" customHeight="1"/>
    <row r="847" ht="21" customHeight="1"/>
    <row r="848" ht="21" customHeight="1"/>
    <row r="849" ht="21" customHeight="1"/>
    <row r="850" ht="21" customHeight="1"/>
    <row r="851" ht="21" customHeight="1"/>
    <row r="852" ht="21" customHeight="1"/>
    <row r="853" ht="21" customHeight="1"/>
    <row r="854" ht="21" customHeight="1"/>
    <row r="855" ht="21" customHeight="1"/>
    <row r="856" ht="21" customHeight="1"/>
    <row r="857" ht="21" customHeight="1"/>
    <row r="858" ht="21" customHeight="1"/>
    <row r="859" ht="21" customHeight="1"/>
    <row r="860" ht="21" customHeight="1"/>
    <row r="861" ht="21" customHeight="1"/>
    <row r="862" ht="21" customHeight="1"/>
    <row r="863" ht="21" customHeight="1"/>
    <row r="864" ht="21" customHeight="1"/>
    <row r="865" ht="21" customHeight="1"/>
    <row r="866" ht="21" customHeight="1"/>
    <row r="867" ht="21" customHeight="1"/>
    <row r="868" ht="21" customHeight="1"/>
    <row r="869" ht="21" customHeight="1"/>
    <row r="870" ht="21" customHeight="1"/>
    <row r="871" ht="21" customHeight="1"/>
    <row r="872" ht="21" customHeight="1"/>
    <row r="873" ht="21" customHeight="1"/>
    <row r="874" ht="21" customHeight="1"/>
    <row r="875" ht="21" customHeight="1"/>
    <row r="876" ht="21" customHeight="1"/>
    <row r="877" ht="21" customHeight="1"/>
    <row r="878" ht="21" customHeight="1"/>
    <row r="879" ht="21" customHeight="1"/>
    <row r="880" ht="21" customHeight="1"/>
    <row r="881" ht="21" customHeight="1"/>
    <row r="882" ht="21" customHeight="1"/>
    <row r="883" ht="21" customHeight="1"/>
    <row r="884" ht="21" customHeight="1"/>
    <row r="885" ht="21" customHeight="1"/>
    <row r="886" ht="21" customHeight="1"/>
    <row r="887" ht="21" customHeight="1"/>
    <row r="888" ht="21" customHeight="1"/>
    <row r="889" ht="21" customHeight="1"/>
    <row r="890" ht="21" customHeight="1"/>
    <row r="891" ht="21" customHeight="1"/>
    <row r="892" ht="21" customHeight="1"/>
    <row r="893" ht="21" customHeight="1"/>
    <row r="894" ht="21" customHeight="1"/>
    <row r="895" ht="21" customHeight="1"/>
    <row r="896" ht="21" customHeight="1"/>
    <row r="897" ht="21" customHeight="1"/>
    <row r="898" ht="21" customHeight="1"/>
    <row r="899" ht="21" customHeight="1"/>
    <row r="900" ht="21" customHeight="1"/>
    <row r="901" ht="21" customHeight="1"/>
    <row r="902" ht="21" customHeight="1"/>
    <row r="903" ht="21" customHeight="1"/>
    <row r="904" ht="21" customHeight="1"/>
    <row r="905" ht="21" customHeight="1"/>
    <row r="906" ht="21" customHeight="1"/>
    <row r="907" ht="21" customHeight="1"/>
    <row r="908" ht="21" customHeight="1"/>
    <row r="909" ht="21" customHeight="1"/>
    <row r="910" ht="21" customHeight="1"/>
    <row r="911" ht="21" customHeight="1"/>
    <row r="912" ht="21" customHeight="1"/>
    <row r="913" ht="21" customHeight="1"/>
    <row r="914" ht="21" customHeight="1"/>
    <row r="915" ht="21" customHeight="1"/>
    <row r="916" ht="21" customHeight="1"/>
    <row r="917" ht="21" customHeight="1"/>
    <row r="918" ht="21" customHeight="1"/>
    <row r="919" ht="21" customHeight="1"/>
    <row r="920" ht="21" customHeight="1"/>
    <row r="921" ht="21" customHeight="1"/>
    <row r="922" ht="21" customHeight="1"/>
    <row r="923" ht="21" customHeight="1"/>
    <row r="924" ht="21" customHeight="1"/>
    <row r="925" ht="21" customHeight="1"/>
    <row r="926" ht="21" customHeight="1"/>
    <row r="927" ht="21" customHeight="1"/>
    <row r="928" ht="21" customHeight="1"/>
    <row r="929" ht="21" customHeight="1"/>
    <row r="930" ht="21" customHeight="1"/>
    <row r="931" ht="21" customHeight="1"/>
    <row r="932" ht="21" customHeight="1"/>
    <row r="933" ht="21" customHeight="1"/>
    <row r="934" ht="21" customHeight="1"/>
    <row r="935" ht="21" customHeight="1"/>
    <row r="936" ht="21" customHeight="1"/>
    <row r="937" ht="21" customHeight="1"/>
    <row r="938" ht="21" customHeight="1"/>
    <row r="939" ht="21" customHeight="1"/>
    <row r="940" ht="21" customHeight="1"/>
    <row r="941" ht="21" customHeight="1"/>
    <row r="942" ht="21" customHeight="1"/>
    <row r="943" ht="21" customHeight="1"/>
    <row r="944" ht="21" customHeight="1"/>
    <row r="945" ht="21" customHeight="1"/>
    <row r="946" ht="21" customHeight="1"/>
    <row r="947" ht="21" customHeight="1"/>
    <row r="948" ht="21" customHeight="1"/>
    <row r="949" ht="21" customHeight="1"/>
    <row r="950" ht="21" customHeight="1"/>
    <row r="951" ht="21" customHeight="1"/>
    <row r="952" ht="21" customHeight="1"/>
    <row r="953" ht="21" customHeight="1"/>
    <row r="954" ht="21" customHeight="1"/>
    <row r="955" ht="21" customHeight="1"/>
    <row r="956" ht="21" customHeight="1"/>
    <row r="957" ht="21" customHeight="1"/>
    <row r="958" ht="21" customHeight="1"/>
    <row r="959" ht="21" customHeight="1"/>
    <row r="960" ht="21" customHeight="1"/>
    <row r="961" ht="21" customHeight="1"/>
    <row r="962" ht="21" customHeight="1"/>
    <row r="963" ht="21" customHeight="1"/>
    <row r="964" ht="21" customHeight="1"/>
    <row r="965" ht="21" customHeight="1"/>
    <row r="966" ht="21" customHeight="1"/>
    <row r="967" ht="21" customHeight="1"/>
    <row r="968" ht="21" customHeight="1"/>
    <row r="969" ht="21" customHeight="1"/>
    <row r="970" ht="21" customHeight="1"/>
    <row r="971" ht="21" customHeight="1"/>
    <row r="972" ht="21" customHeight="1"/>
    <row r="973" ht="21" customHeight="1"/>
    <row r="974" ht="21" customHeight="1"/>
    <row r="975" ht="21" customHeight="1"/>
    <row r="976" ht="21" customHeight="1"/>
    <row r="977" ht="21" customHeight="1"/>
  </sheetData>
  <mergeCells count="461">
    <mergeCell ref="C164:E164"/>
    <mergeCell ref="C147:E147"/>
    <mergeCell ref="C148:E148"/>
    <mergeCell ref="C144:E144"/>
    <mergeCell ref="J117:Z117"/>
    <mergeCell ref="C117:I117"/>
    <mergeCell ref="J119:Z119"/>
    <mergeCell ref="J120:Z120"/>
    <mergeCell ref="A112:Z112"/>
    <mergeCell ref="A113:Z113"/>
    <mergeCell ref="A114:Z115"/>
    <mergeCell ref="J116:Z116"/>
    <mergeCell ref="C120:I120"/>
    <mergeCell ref="A118:B118"/>
    <mergeCell ref="A119:B119"/>
    <mergeCell ref="A116:B116"/>
    <mergeCell ref="A117:B117"/>
    <mergeCell ref="J125:Z125"/>
    <mergeCell ref="C123:I123"/>
    <mergeCell ref="J123:Z123"/>
    <mergeCell ref="J122:Z122"/>
    <mergeCell ref="J121:Z121"/>
    <mergeCell ref="N136:N137"/>
    <mergeCell ref="P136:P137"/>
    <mergeCell ref="A45:Z45"/>
    <mergeCell ref="J73:Z73"/>
    <mergeCell ref="C232:E232"/>
    <mergeCell ref="C233:E233"/>
    <mergeCell ref="A236:B236"/>
    <mergeCell ref="A237:B237"/>
    <mergeCell ref="C149:E149"/>
    <mergeCell ref="C151:E151"/>
    <mergeCell ref="C140:E140"/>
    <mergeCell ref="A150:B150"/>
    <mergeCell ref="C226:E226"/>
    <mergeCell ref="C227:E227"/>
    <mergeCell ref="C228:E228"/>
    <mergeCell ref="C229:E229"/>
    <mergeCell ref="C236:E236"/>
    <mergeCell ref="C237:E237"/>
    <mergeCell ref="C234:E234"/>
    <mergeCell ref="C141:E141"/>
    <mergeCell ref="C152:E152"/>
    <mergeCell ref="C153:E153"/>
    <mergeCell ref="C154:E154"/>
    <mergeCell ref="C155:E155"/>
    <mergeCell ref="B89:D89"/>
    <mergeCell ref="B90:D90"/>
    <mergeCell ref="A21:Z22"/>
    <mergeCell ref="A23:Z23"/>
    <mergeCell ref="X24:Z24"/>
    <mergeCell ref="A35:C35"/>
    <mergeCell ref="E89:G89"/>
    <mergeCell ref="W78:Z79"/>
    <mergeCell ref="A77:Z77"/>
    <mergeCell ref="I37:Z41"/>
    <mergeCell ref="J35:R35"/>
    <mergeCell ref="J32:X32"/>
    <mergeCell ref="J33:R33"/>
    <mergeCell ref="I32:I36"/>
    <mergeCell ref="A37:H37"/>
    <mergeCell ref="Y32:Z36"/>
    <mergeCell ref="R46:Z47"/>
    <mergeCell ref="X48:Z48"/>
    <mergeCell ref="A62:Z63"/>
    <mergeCell ref="A48:Q52"/>
    <mergeCell ref="E88:G88"/>
    <mergeCell ref="H88:K88"/>
    <mergeCell ref="X67:Z69"/>
    <mergeCell ref="H89:K89"/>
    <mergeCell ref="A85:Z86"/>
    <mergeCell ref="B73:F73"/>
    <mergeCell ref="A1:Z10"/>
    <mergeCell ref="A11:Z12"/>
    <mergeCell ref="B19:E19"/>
    <mergeCell ref="G19:I19"/>
    <mergeCell ref="A20:Z20"/>
    <mergeCell ref="A13:Z13"/>
    <mergeCell ref="A14:Z15"/>
    <mergeCell ref="A16:Z17"/>
    <mergeCell ref="A18:Z18"/>
    <mergeCell ref="U19:W19"/>
    <mergeCell ref="X19:Z19"/>
    <mergeCell ref="J19:T19"/>
    <mergeCell ref="B91:D91"/>
    <mergeCell ref="L94:Q94"/>
    <mergeCell ref="L98:Q98"/>
    <mergeCell ref="A104:B104"/>
    <mergeCell ref="C104:E104"/>
    <mergeCell ref="X92:Z92"/>
    <mergeCell ref="X93:Z93"/>
    <mergeCell ref="H95:K95"/>
    <mergeCell ref="L96:Q96"/>
    <mergeCell ref="H97:K97"/>
    <mergeCell ref="X94:Z94"/>
    <mergeCell ref="X96:Z96"/>
    <mergeCell ref="L95:Q95"/>
    <mergeCell ref="X98:Z98"/>
    <mergeCell ref="L92:Q92"/>
    <mergeCell ref="L93:Q93"/>
    <mergeCell ref="E92:G92"/>
    <mergeCell ref="E93:G93"/>
    <mergeCell ref="H93:K93"/>
    <mergeCell ref="H92:K92"/>
    <mergeCell ref="X95:Z95"/>
    <mergeCell ref="X97:Z97"/>
    <mergeCell ref="B93:D93"/>
    <mergeCell ref="B92:D92"/>
    <mergeCell ref="J111:Z111"/>
    <mergeCell ref="C106:E106"/>
    <mergeCell ref="F106:I106"/>
    <mergeCell ref="C107:E107"/>
    <mergeCell ref="F107:I107"/>
    <mergeCell ref="C105:E105"/>
    <mergeCell ref="F105:I105"/>
    <mergeCell ref="J106:Z106"/>
    <mergeCell ref="J107:Z107"/>
    <mergeCell ref="C109:E109"/>
    <mergeCell ref="F109:I109"/>
    <mergeCell ref="F108:I108"/>
    <mergeCell ref="J109:Z109"/>
    <mergeCell ref="J108:Z108"/>
    <mergeCell ref="A105:B105"/>
    <mergeCell ref="A106:B106"/>
    <mergeCell ref="A107:B107"/>
    <mergeCell ref="A108:B108"/>
    <mergeCell ref="A109:B109"/>
    <mergeCell ref="C108:E108"/>
    <mergeCell ref="E96:G96"/>
    <mergeCell ref="E95:G95"/>
    <mergeCell ref="B97:D97"/>
    <mergeCell ref="E99:G99"/>
    <mergeCell ref="A100:Z100"/>
    <mergeCell ref="A101:Z101"/>
    <mergeCell ref="A102:Z103"/>
    <mergeCell ref="H96:K96"/>
    <mergeCell ref="J104:Z104"/>
    <mergeCell ref="L97:Q97"/>
    <mergeCell ref="F104:I104"/>
    <mergeCell ref="A98:D98"/>
    <mergeCell ref="H98:K98"/>
    <mergeCell ref="E98:G98"/>
    <mergeCell ref="R87:W99"/>
    <mergeCell ref="X99:Z99"/>
    <mergeCell ref="L99:Q99"/>
    <mergeCell ref="A99:D99"/>
    <mergeCell ref="B94:D94"/>
    <mergeCell ref="E94:G94"/>
    <mergeCell ref="H94:K94"/>
    <mergeCell ref="C143:E143"/>
    <mergeCell ref="C150:E150"/>
    <mergeCell ref="C158:E158"/>
    <mergeCell ref="C159:E159"/>
    <mergeCell ref="E97:G97"/>
    <mergeCell ref="B95:D95"/>
    <mergeCell ref="B96:D96"/>
    <mergeCell ref="H99:K99"/>
    <mergeCell ref="J105:Z105"/>
    <mergeCell ref="C126:I126"/>
    <mergeCell ref="C125:I125"/>
    <mergeCell ref="A110:I110"/>
    <mergeCell ref="A111:I111"/>
    <mergeCell ref="C116:I116"/>
    <mergeCell ref="A120:B120"/>
    <mergeCell ref="C118:I118"/>
    <mergeCell ref="C119:I119"/>
    <mergeCell ref="J118:Z118"/>
    <mergeCell ref="J110:Z110"/>
    <mergeCell ref="J126:Z126"/>
    <mergeCell ref="J127:Z127"/>
    <mergeCell ref="C167:E167"/>
    <mergeCell ref="C166:E166"/>
    <mergeCell ref="C165:E165"/>
    <mergeCell ref="A207:B207"/>
    <mergeCell ref="A188:B188"/>
    <mergeCell ref="A189:B189"/>
    <mergeCell ref="A206:B206"/>
    <mergeCell ref="A166:B166"/>
    <mergeCell ref="A165:B165"/>
    <mergeCell ref="A190:B190"/>
    <mergeCell ref="A195:B195"/>
    <mergeCell ref="A196:B196"/>
    <mergeCell ref="A197:B197"/>
    <mergeCell ref="A198:B198"/>
    <mergeCell ref="A201:B201"/>
    <mergeCell ref="A199:B199"/>
    <mergeCell ref="A200:B200"/>
    <mergeCell ref="A184:B184"/>
    <mergeCell ref="A185:B185"/>
    <mergeCell ref="A174:B174"/>
    <mergeCell ref="A180:B180"/>
    <mergeCell ref="A187:B187"/>
    <mergeCell ref="A181:B181"/>
    <mergeCell ref="A182:B182"/>
    <mergeCell ref="A167:B167"/>
    <mergeCell ref="A168:B168"/>
    <mergeCell ref="A172:B172"/>
    <mergeCell ref="A173:B173"/>
    <mergeCell ref="A169:B169"/>
    <mergeCell ref="A170:B170"/>
    <mergeCell ref="A171:B171"/>
    <mergeCell ref="A147:B147"/>
    <mergeCell ref="A148:B148"/>
    <mergeCell ref="A149:B149"/>
    <mergeCell ref="A152:B152"/>
    <mergeCell ref="A151:B151"/>
    <mergeCell ref="A153:B153"/>
    <mergeCell ref="A154:B154"/>
    <mergeCell ref="A155:B155"/>
    <mergeCell ref="A162:B162"/>
    <mergeCell ref="A156:B156"/>
    <mergeCell ref="A160:B160"/>
    <mergeCell ref="A157:B157"/>
    <mergeCell ref="A158:B158"/>
    <mergeCell ref="A159:B159"/>
    <mergeCell ref="A128:I128"/>
    <mergeCell ref="J128:Z128"/>
    <mergeCell ref="C163:E163"/>
    <mergeCell ref="A141:B141"/>
    <mergeCell ref="A142:B142"/>
    <mergeCell ref="A144:B144"/>
    <mergeCell ref="A145:B145"/>
    <mergeCell ref="A146:B146"/>
    <mergeCell ref="A143:B143"/>
    <mergeCell ref="A138:B138"/>
    <mergeCell ref="A136:B137"/>
    <mergeCell ref="A139:B139"/>
    <mergeCell ref="A140:B140"/>
    <mergeCell ref="C142:E142"/>
    <mergeCell ref="C156:E156"/>
    <mergeCell ref="C157:E157"/>
    <mergeCell ref="C145:E145"/>
    <mergeCell ref="C146:E146"/>
    <mergeCell ref="C138:E138"/>
    <mergeCell ref="C139:E139"/>
    <mergeCell ref="C160:E160"/>
    <mergeCell ref="A161:B161"/>
    <mergeCell ref="A122:B122"/>
    <mergeCell ref="C121:I121"/>
    <mergeCell ref="C122:I122"/>
    <mergeCell ref="A121:B121"/>
    <mergeCell ref="A123:B123"/>
    <mergeCell ref="A205:B205"/>
    <mergeCell ref="A193:B193"/>
    <mergeCell ref="A194:B194"/>
    <mergeCell ref="A177:B177"/>
    <mergeCell ref="A178:B178"/>
    <mergeCell ref="A179:B179"/>
    <mergeCell ref="A175:B175"/>
    <mergeCell ref="A176:B176"/>
    <mergeCell ref="C182:E182"/>
    <mergeCell ref="C183:E183"/>
    <mergeCell ref="C179:E179"/>
    <mergeCell ref="C180:E180"/>
    <mergeCell ref="C175:E175"/>
    <mergeCell ref="C181:E181"/>
    <mergeCell ref="C205:E205"/>
    <mergeCell ref="C203:E203"/>
    <mergeCell ref="C204:E204"/>
    <mergeCell ref="A202:B202"/>
    <mergeCell ref="A203:B203"/>
    <mergeCell ref="J124:Z124"/>
    <mergeCell ref="K136:K137"/>
    <mergeCell ref="J136:J137"/>
    <mergeCell ref="C136:E137"/>
    <mergeCell ref="F136:F137"/>
    <mergeCell ref="G136:G137"/>
    <mergeCell ref="H136:H137"/>
    <mergeCell ref="I136:I137"/>
    <mergeCell ref="L136:L137"/>
    <mergeCell ref="M136:M137"/>
    <mergeCell ref="S136:S137"/>
    <mergeCell ref="A132:Z135"/>
    <mergeCell ref="W136:W137"/>
    <mergeCell ref="X136:X137"/>
    <mergeCell ref="Y136:Y137"/>
    <mergeCell ref="Z136:Z137"/>
    <mergeCell ref="T136:T137"/>
    <mergeCell ref="Q136:Q137"/>
    <mergeCell ref="R136:R137"/>
    <mergeCell ref="U136:U137"/>
    <mergeCell ref="V136:V137"/>
    <mergeCell ref="A124:B124"/>
    <mergeCell ref="C124:I124"/>
    <mergeCell ref="O136:O137"/>
    <mergeCell ref="C230:E230"/>
    <mergeCell ref="C231:E231"/>
    <mergeCell ref="C219:E219"/>
    <mergeCell ref="C220:E220"/>
    <mergeCell ref="C221:E221"/>
    <mergeCell ref="C222:E222"/>
    <mergeCell ref="A127:I127"/>
    <mergeCell ref="A230:B230"/>
    <mergeCell ref="A231:B231"/>
    <mergeCell ref="A213:B213"/>
    <mergeCell ref="A221:B221"/>
    <mergeCell ref="A222:B222"/>
    <mergeCell ref="A218:B218"/>
    <mergeCell ref="A219:B219"/>
    <mergeCell ref="A220:B220"/>
    <mergeCell ref="A217:B217"/>
    <mergeCell ref="C223:E223"/>
    <mergeCell ref="C224:E224"/>
    <mergeCell ref="A216:B216"/>
    <mergeCell ref="A212:B212"/>
    <mergeCell ref="C199:E199"/>
    <mergeCell ref="C200:E200"/>
    <mergeCell ref="C206:E206"/>
    <mergeCell ref="A209:B209"/>
    <mergeCell ref="A211:B211"/>
    <mergeCell ref="C208:E208"/>
    <mergeCell ref="C209:E209"/>
    <mergeCell ref="C207:E207"/>
    <mergeCell ref="C211:E211"/>
    <mergeCell ref="C210:E210"/>
    <mergeCell ref="A163:B163"/>
    <mergeCell ref="A164:B164"/>
    <mergeCell ref="C161:E161"/>
    <mergeCell ref="C162:E162"/>
    <mergeCell ref="C189:E189"/>
    <mergeCell ref="C187:E187"/>
    <mergeCell ref="C191:E191"/>
    <mergeCell ref="C192:E192"/>
    <mergeCell ref="C190:E190"/>
    <mergeCell ref="C168:E168"/>
    <mergeCell ref="C169:E169"/>
    <mergeCell ref="C176:E176"/>
    <mergeCell ref="A204:B204"/>
    <mergeCell ref="C177:E177"/>
    <mergeCell ref="C170:E170"/>
    <mergeCell ref="C171:E171"/>
    <mergeCell ref="C193:E193"/>
    <mergeCell ref="C194:E194"/>
    <mergeCell ref="A210:B210"/>
    <mergeCell ref="A208:B208"/>
    <mergeCell ref="A125:B125"/>
    <mergeCell ref="A126:B126"/>
    <mergeCell ref="C198:E198"/>
    <mergeCell ref="C201:E201"/>
    <mergeCell ref="C202:E202"/>
    <mergeCell ref="C195:E195"/>
    <mergeCell ref="C196:E196"/>
    <mergeCell ref="C197:E197"/>
    <mergeCell ref="C184:E184"/>
    <mergeCell ref="C178:E178"/>
    <mergeCell ref="C172:E172"/>
    <mergeCell ref="C173:E173"/>
    <mergeCell ref="C174:E174"/>
    <mergeCell ref="A186:B186"/>
    <mergeCell ref="A183:B183"/>
    <mergeCell ref="C185:E185"/>
    <mergeCell ref="C186:E186"/>
    <mergeCell ref="A191:B191"/>
    <mergeCell ref="A192:B192"/>
    <mergeCell ref="C188:E188"/>
    <mergeCell ref="A129:Z129"/>
    <mergeCell ref="A130:Z131"/>
    <mergeCell ref="A232:B232"/>
    <mergeCell ref="A233:B233"/>
    <mergeCell ref="A234:B234"/>
    <mergeCell ref="A223:B223"/>
    <mergeCell ref="A224:B224"/>
    <mergeCell ref="A226:B226"/>
    <mergeCell ref="A225:B225"/>
    <mergeCell ref="A227:B227"/>
    <mergeCell ref="A228:B228"/>
    <mergeCell ref="A229:B229"/>
    <mergeCell ref="A215:B215"/>
    <mergeCell ref="C212:E212"/>
    <mergeCell ref="C213:E213"/>
    <mergeCell ref="C214:E214"/>
    <mergeCell ref="C225:E225"/>
    <mergeCell ref="A214:B214"/>
    <mergeCell ref="C215:E215"/>
    <mergeCell ref="C216:E216"/>
    <mergeCell ref="C217:E217"/>
    <mergeCell ref="C218:E218"/>
    <mergeCell ref="A70:Z70"/>
    <mergeCell ref="A71:Z72"/>
    <mergeCell ref="A56:Z60"/>
    <mergeCell ref="A61:Z61"/>
    <mergeCell ref="A46:Q47"/>
    <mergeCell ref="X51:Z51"/>
    <mergeCell ref="X52:Z52"/>
    <mergeCell ref="R51:W51"/>
    <mergeCell ref="R52:W52"/>
    <mergeCell ref="R48:W48"/>
    <mergeCell ref="R49:W49"/>
    <mergeCell ref="X49:Z49"/>
    <mergeCell ref="R50:W50"/>
    <mergeCell ref="X50:Z50"/>
    <mergeCell ref="A54:Z55"/>
    <mergeCell ref="A53:Z53"/>
    <mergeCell ref="A64:Z66"/>
    <mergeCell ref="A67:W69"/>
    <mergeCell ref="S80:V80"/>
    <mergeCell ref="I80:L80"/>
    <mergeCell ref="A81:Z81"/>
    <mergeCell ref="E80:F80"/>
    <mergeCell ref="W80:Z80"/>
    <mergeCell ref="G80:H80"/>
    <mergeCell ref="E91:G91"/>
    <mergeCell ref="H91:K91"/>
    <mergeCell ref="H90:K90"/>
    <mergeCell ref="E90:G90"/>
    <mergeCell ref="A82:Z83"/>
    <mergeCell ref="A84:Z84"/>
    <mergeCell ref="X90:Z90"/>
    <mergeCell ref="X91:Z91"/>
    <mergeCell ref="X89:Z89"/>
    <mergeCell ref="H87:K87"/>
    <mergeCell ref="E87:G87"/>
    <mergeCell ref="L88:Q88"/>
    <mergeCell ref="L87:Q87"/>
    <mergeCell ref="L89:Q89"/>
    <mergeCell ref="L90:Q90"/>
    <mergeCell ref="L91:Q91"/>
    <mergeCell ref="B88:D88"/>
    <mergeCell ref="B87:D87"/>
    <mergeCell ref="J24:T24"/>
    <mergeCell ref="U24:W24"/>
    <mergeCell ref="B24:E24"/>
    <mergeCell ref="G24:I24"/>
    <mergeCell ref="J36:R36"/>
    <mergeCell ref="S36:X36"/>
    <mergeCell ref="A27:H27"/>
    <mergeCell ref="A28:C28"/>
    <mergeCell ref="I27:Z31"/>
    <mergeCell ref="A29:C29"/>
    <mergeCell ref="A30:C30"/>
    <mergeCell ref="S33:X33"/>
    <mergeCell ref="S35:X35"/>
    <mergeCell ref="J34:R34"/>
    <mergeCell ref="S34:X34"/>
    <mergeCell ref="A25:Z25"/>
    <mergeCell ref="A26:Z26"/>
    <mergeCell ref="A33:C33"/>
    <mergeCell ref="A235:B235"/>
    <mergeCell ref="C235:E235"/>
    <mergeCell ref="A42:Z42"/>
    <mergeCell ref="A43:Z44"/>
    <mergeCell ref="A31:C31"/>
    <mergeCell ref="A32:C32"/>
    <mergeCell ref="A34:C34"/>
    <mergeCell ref="A41:C41"/>
    <mergeCell ref="A36:C36"/>
    <mergeCell ref="A38:C38"/>
    <mergeCell ref="A39:C39"/>
    <mergeCell ref="A40:C40"/>
    <mergeCell ref="A78:D79"/>
    <mergeCell ref="A80:D80"/>
    <mergeCell ref="E78:F79"/>
    <mergeCell ref="X88:Z88"/>
    <mergeCell ref="X87:Z87"/>
    <mergeCell ref="G73:I73"/>
    <mergeCell ref="M78:R79"/>
    <mergeCell ref="I78:L79"/>
    <mergeCell ref="E74:E76"/>
    <mergeCell ref="G78:H79"/>
    <mergeCell ref="S78:V79"/>
    <mergeCell ref="M80:R80"/>
  </mergeCells>
  <dataValidations count="2">
    <dataValidation type="list" allowBlank="1" showErrorMessage="1" sqref="F19 S34 D34:H35" xr:uid="{00000000-0002-0000-1000-000000000000}">
      <formula1>"Yes,No"</formula1>
    </dataValidation>
    <dataValidation type="list" allowBlank="1" showErrorMessage="1" sqref="X48:X52" xr:uid="{00000000-0002-0000-1000-000001000000}">
      <formula1>"Yes/No?,Yes,No"</formula1>
    </dataValidation>
  </dataValidations>
  <pageMargins left="0.7" right="0.7" top="0.75" bottom="0.75" header="0.3" footer="0.3"/>
  <pageSetup scale="16" orientation="portrait" horizontalDpi="1200" verticalDpi="1200" r:id="rId1"/>
  <colBreaks count="1" manualBreakCount="1">
    <brk id="2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1314" r:id="rId4" name="Check Box 50">
              <controlPr defaultSize="0" autoFill="0" autoLine="0" autoPict="0">
                <anchor moveWithCells="1">
                  <from>
                    <xdr:col>23</xdr:col>
                    <xdr:colOff>12700</xdr:colOff>
                    <xdr:row>66</xdr:row>
                    <xdr:rowOff>0</xdr:rowOff>
                  </from>
                  <to>
                    <xdr:col>25</xdr:col>
                    <xdr:colOff>279400</xdr:colOff>
                    <xdr:row>68</xdr:row>
                    <xdr:rowOff>177800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804000"/>
  </sheetPr>
  <dimension ref="A1:Z977"/>
  <sheetViews>
    <sheetView view="pageBreakPreview" topLeftCell="A42" zoomScale="75" zoomScaleNormal="100" zoomScaleSheetLayoutView="100" workbookViewId="0">
      <selection activeCell="AF132" sqref="AF132"/>
    </sheetView>
  </sheetViews>
  <sheetFormatPr baseColWidth="10" defaultColWidth="13.5" defaultRowHeight="15" customHeight="1"/>
  <cols>
    <col min="1" max="9" width="11" customWidth="1"/>
    <col min="10" max="26" width="3.83203125" customWidth="1"/>
  </cols>
  <sheetData>
    <row r="1" spans="1:26" ht="15" customHeight="1">
      <c r="A1" s="478"/>
      <c r="B1" s="129"/>
      <c r="C1" s="129"/>
      <c r="D1" s="129"/>
      <c r="E1" s="129"/>
      <c r="F1" s="129"/>
      <c r="G1" s="129"/>
      <c r="H1" s="129"/>
      <c r="I1" s="129"/>
      <c r="J1" s="129"/>
      <c r="K1" s="129"/>
      <c r="L1" s="129"/>
      <c r="M1" s="129"/>
      <c r="N1" s="129"/>
      <c r="O1" s="129"/>
      <c r="P1" s="129"/>
      <c r="Q1" s="129"/>
      <c r="R1" s="129"/>
      <c r="S1" s="129"/>
      <c r="T1" s="129"/>
      <c r="U1" s="129"/>
      <c r="V1" s="129"/>
      <c r="W1" s="129"/>
      <c r="X1" s="129"/>
      <c r="Y1" s="129"/>
      <c r="Z1" s="269"/>
    </row>
    <row r="2" spans="1:26" ht="15" customHeight="1">
      <c r="A2" s="130"/>
      <c r="B2" s="133"/>
      <c r="C2" s="133"/>
      <c r="D2" s="133"/>
      <c r="E2" s="133"/>
      <c r="F2" s="133"/>
      <c r="G2" s="133"/>
      <c r="H2" s="133"/>
      <c r="I2" s="133"/>
      <c r="J2" s="133"/>
      <c r="K2" s="133"/>
      <c r="L2" s="133"/>
      <c r="M2" s="133"/>
      <c r="N2" s="133"/>
      <c r="O2" s="133"/>
      <c r="P2" s="133"/>
      <c r="Q2" s="133"/>
      <c r="R2" s="133"/>
      <c r="S2" s="133"/>
      <c r="T2" s="133"/>
      <c r="U2" s="133"/>
      <c r="V2" s="133"/>
      <c r="W2" s="133"/>
      <c r="X2" s="133"/>
      <c r="Y2" s="133"/>
      <c r="Z2" s="281"/>
    </row>
    <row r="3" spans="1:26" ht="15.75" customHeight="1">
      <c r="A3" s="130"/>
      <c r="B3" s="133"/>
      <c r="C3" s="133"/>
      <c r="D3" s="133"/>
      <c r="E3" s="133"/>
      <c r="F3" s="133"/>
      <c r="G3" s="133"/>
      <c r="H3" s="133"/>
      <c r="I3" s="133"/>
      <c r="J3" s="133"/>
      <c r="K3" s="133"/>
      <c r="L3" s="133"/>
      <c r="M3" s="133"/>
      <c r="N3" s="133"/>
      <c r="O3" s="133"/>
      <c r="P3" s="133"/>
      <c r="Q3" s="133"/>
      <c r="R3" s="133"/>
      <c r="S3" s="133"/>
      <c r="T3" s="133"/>
      <c r="U3" s="133"/>
      <c r="V3" s="133"/>
      <c r="W3" s="133"/>
      <c r="X3" s="133"/>
      <c r="Y3" s="133"/>
      <c r="Z3" s="281"/>
    </row>
    <row r="4" spans="1:26" ht="15.75" customHeight="1">
      <c r="A4" s="130"/>
      <c r="B4" s="133"/>
      <c r="C4" s="133"/>
      <c r="D4" s="133"/>
      <c r="E4" s="133"/>
      <c r="F4" s="133"/>
      <c r="G4" s="133"/>
      <c r="H4" s="133"/>
      <c r="I4" s="133"/>
      <c r="J4" s="133"/>
      <c r="K4" s="133"/>
      <c r="L4" s="133"/>
      <c r="M4" s="133"/>
      <c r="N4" s="133"/>
      <c r="O4" s="133"/>
      <c r="P4" s="133"/>
      <c r="Q4" s="133"/>
      <c r="R4" s="133"/>
      <c r="S4" s="133"/>
      <c r="T4" s="133"/>
      <c r="U4" s="133"/>
      <c r="V4" s="133"/>
      <c r="W4" s="133"/>
      <c r="X4" s="133"/>
      <c r="Y4" s="133"/>
      <c r="Z4" s="281"/>
    </row>
    <row r="5" spans="1:26" ht="15.75" customHeight="1">
      <c r="A5" s="130"/>
      <c r="B5" s="133"/>
      <c r="C5" s="133"/>
      <c r="D5" s="133"/>
      <c r="E5" s="133"/>
      <c r="F5" s="133"/>
      <c r="G5" s="133"/>
      <c r="H5" s="133"/>
      <c r="I5" s="133"/>
      <c r="J5" s="133"/>
      <c r="K5" s="133"/>
      <c r="L5" s="133"/>
      <c r="M5" s="133"/>
      <c r="N5" s="133"/>
      <c r="O5" s="133"/>
      <c r="P5" s="133"/>
      <c r="Q5" s="133"/>
      <c r="R5" s="133"/>
      <c r="S5" s="133"/>
      <c r="T5" s="133"/>
      <c r="U5" s="133"/>
      <c r="V5" s="133"/>
      <c r="W5" s="133"/>
      <c r="X5" s="133"/>
      <c r="Y5" s="133"/>
      <c r="Z5" s="281"/>
    </row>
    <row r="6" spans="1:26" ht="15.75" customHeight="1">
      <c r="A6" s="130"/>
      <c r="B6" s="133"/>
      <c r="C6" s="133"/>
      <c r="D6" s="133"/>
      <c r="E6" s="133"/>
      <c r="F6" s="133"/>
      <c r="G6" s="133"/>
      <c r="H6" s="133"/>
      <c r="I6" s="133"/>
      <c r="J6" s="133"/>
      <c r="K6" s="133"/>
      <c r="L6" s="133"/>
      <c r="M6" s="133"/>
      <c r="N6" s="133"/>
      <c r="O6" s="133"/>
      <c r="P6" s="133"/>
      <c r="Q6" s="133"/>
      <c r="R6" s="133"/>
      <c r="S6" s="133"/>
      <c r="T6" s="133"/>
      <c r="U6" s="133"/>
      <c r="V6" s="133"/>
      <c r="W6" s="133"/>
      <c r="X6" s="133"/>
      <c r="Y6" s="133"/>
      <c r="Z6" s="281"/>
    </row>
    <row r="7" spans="1:26" ht="15.75" customHeight="1">
      <c r="A7" s="130"/>
      <c r="B7" s="133"/>
      <c r="C7" s="133"/>
      <c r="D7" s="133"/>
      <c r="E7" s="133"/>
      <c r="F7" s="133"/>
      <c r="G7" s="133"/>
      <c r="H7" s="133"/>
      <c r="I7" s="133"/>
      <c r="J7" s="133"/>
      <c r="K7" s="133"/>
      <c r="L7" s="133"/>
      <c r="M7" s="133"/>
      <c r="N7" s="133"/>
      <c r="O7" s="133"/>
      <c r="P7" s="133"/>
      <c r="Q7" s="133"/>
      <c r="R7" s="133"/>
      <c r="S7" s="133"/>
      <c r="T7" s="133"/>
      <c r="U7" s="133"/>
      <c r="V7" s="133"/>
      <c r="W7" s="133"/>
      <c r="X7" s="133"/>
      <c r="Y7" s="133"/>
      <c r="Z7" s="281"/>
    </row>
    <row r="8" spans="1:26" ht="15.75" customHeight="1">
      <c r="A8" s="130"/>
      <c r="B8" s="133"/>
      <c r="C8" s="133"/>
      <c r="D8" s="133"/>
      <c r="E8" s="133"/>
      <c r="F8" s="133"/>
      <c r="G8" s="133"/>
      <c r="H8" s="133"/>
      <c r="I8" s="133"/>
      <c r="J8" s="133"/>
      <c r="K8" s="133"/>
      <c r="L8" s="133"/>
      <c r="M8" s="133"/>
      <c r="N8" s="133"/>
      <c r="O8" s="133"/>
      <c r="P8" s="133"/>
      <c r="Q8" s="133"/>
      <c r="R8" s="133"/>
      <c r="S8" s="133"/>
      <c r="T8" s="133"/>
      <c r="U8" s="133"/>
      <c r="V8" s="133"/>
      <c r="W8" s="133"/>
      <c r="X8" s="133"/>
      <c r="Y8" s="133"/>
      <c r="Z8" s="281"/>
    </row>
    <row r="9" spans="1:26" ht="15.75" customHeight="1">
      <c r="A9" s="130"/>
      <c r="B9" s="133"/>
      <c r="C9" s="133"/>
      <c r="D9" s="133"/>
      <c r="E9" s="133"/>
      <c r="F9" s="133"/>
      <c r="G9" s="133"/>
      <c r="H9" s="133"/>
      <c r="I9" s="133"/>
      <c r="J9" s="133"/>
      <c r="K9" s="133"/>
      <c r="L9" s="133"/>
      <c r="M9" s="133"/>
      <c r="N9" s="133"/>
      <c r="O9" s="133"/>
      <c r="P9" s="133"/>
      <c r="Q9" s="133"/>
      <c r="R9" s="133"/>
      <c r="S9" s="133"/>
      <c r="T9" s="133"/>
      <c r="U9" s="133"/>
      <c r="V9" s="133"/>
      <c r="W9" s="133"/>
      <c r="X9" s="133"/>
      <c r="Y9" s="133"/>
      <c r="Z9" s="281"/>
    </row>
    <row r="10" spans="1:26" ht="12" customHeight="1">
      <c r="A10" s="270"/>
      <c r="B10" s="271"/>
      <c r="C10" s="271"/>
      <c r="D10" s="271"/>
      <c r="E10" s="271"/>
      <c r="F10" s="271"/>
      <c r="G10" s="271"/>
      <c r="H10" s="271"/>
      <c r="I10" s="271"/>
      <c r="J10" s="271"/>
      <c r="K10" s="271"/>
      <c r="L10" s="271"/>
      <c r="M10" s="271"/>
      <c r="N10" s="271"/>
      <c r="O10" s="271"/>
      <c r="P10" s="271"/>
      <c r="Q10" s="271"/>
      <c r="R10" s="271"/>
      <c r="S10" s="271"/>
      <c r="T10" s="271"/>
      <c r="U10" s="271"/>
      <c r="V10" s="271"/>
      <c r="W10" s="271"/>
      <c r="X10" s="271"/>
      <c r="Y10" s="271"/>
      <c r="Z10" s="272"/>
    </row>
    <row r="11" spans="1:26" ht="15.75" customHeight="1">
      <c r="A11" s="522" t="s">
        <v>99</v>
      </c>
      <c r="B11" s="523"/>
      <c r="C11" s="523"/>
      <c r="D11" s="523"/>
      <c r="E11" s="523"/>
      <c r="F11" s="523"/>
      <c r="G11" s="523"/>
      <c r="H11" s="523"/>
      <c r="I11" s="523"/>
      <c r="J11" s="523"/>
      <c r="K11" s="523"/>
      <c r="L11" s="523"/>
      <c r="M11" s="523"/>
      <c r="N11" s="523"/>
      <c r="O11" s="523"/>
      <c r="P11" s="523"/>
      <c r="Q11" s="523"/>
      <c r="R11" s="523"/>
      <c r="S11" s="523"/>
      <c r="T11" s="523"/>
      <c r="U11" s="523"/>
      <c r="V11" s="523"/>
      <c r="W11" s="523"/>
      <c r="X11" s="523"/>
      <c r="Y11" s="523"/>
      <c r="Z11" s="524"/>
    </row>
    <row r="12" spans="1:26" ht="15.75" customHeight="1">
      <c r="A12" s="525"/>
      <c r="B12" s="526"/>
      <c r="C12" s="526"/>
      <c r="D12" s="526"/>
      <c r="E12" s="526"/>
      <c r="F12" s="526"/>
      <c r="G12" s="526"/>
      <c r="H12" s="526"/>
      <c r="I12" s="526"/>
      <c r="J12" s="526"/>
      <c r="K12" s="526"/>
      <c r="L12" s="526"/>
      <c r="M12" s="526"/>
      <c r="N12" s="526"/>
      <c r="O12" s="526"/>
      <c r="P12" s="526"/>
      <c r="Q12" s="526"/>
      <c r="R12" s="526"/>
      <c r="S12" s="526"/>
      <c r="T12" s="526"/>
      <c r="U12" s="526"/>
      <c r="V12" s="526"/>
      <c r="W12" s="526"/>
      <c r="X12" s="526"/>
      <c r="Y12" s="526"/>
      <c r="Z12" s="527"/>
    </row>
    <row r="13" spans="1:26" ht="15.75" customHeight="1">
      <c r="A13" s="277" t="s">
        <v>144</v>
      </c>
      <c r="B13" s="278"/>
      <c r="C13" s="278"/>
      <c r="D13" s="278"/>
      <c r="E13" s="278"/>
      <c r="F13" s="278"/>
      <c r="G13" s="278"/>
      <c r="H13" s="278"/>
      <c r="I13" s="278"/>
      <c r="J13" s="278"/>
      <c r="K13" s="278"/>
      <c r="L13" s="278"/>
      <c r="M13" s="278"/>
      <c r="N13" s="278"/>
      <c r="O13" s="278"/>
      <c r="P13" s="278"/>
      <c r="Q13" s="278"/>
      <c r="R13" s="278"/>
      <c r="S13" s="278"/>
      <c r="T13" s="278"/>
      <c r="U13" s="278"/>
      <c r="V13" s="278"/>
      <c r="W13" s="278"/>
      <c r="X13" s="278"/>
      <c r="Y13" s="278"/>
      <c r="Z13" s="261"/>
    </row>
    <row r="14" spans="1:26" ht="15.75" customHeight="1">
      <c r="A14" s="297" t="str">
        <f>'Club Administration'!A12</f>
        <v>School Name</v>
      </c>
      <c r="B14" s="298"/>
      <c r="C14" s="298"/>
      <c r="D14" s="298"/>
      <c r="E14" s="298"/>
      <c r="F14" s="298"/>
      <c r="G14" s="298"/>
      <c r="H14" s="298"/>
      <c r="I14" s="298"/>
      <c r="J14" s="298"/>
      <c r="K14" s="298"/>
      <c r="L14" s="298"/>
      <c r="M14" s="298"/>
      <c r="N14" s="298"/>
      <c r="O14" s="298"/>
      <c r="P14" s="298"/>
      <c r="Q14" s="298"/>
      <c r="R14" s="298"/>
      <c r="S14" s="298"/>
      <c r="T14" s="298"/>
      <c r="U14" s="298"/>
      <c r="V14" s="298"/>
      <c r="W14" s="298"/>
      <c r="X14" s="298"/>
      <c r="Y14" s="298"/>
      <c r="Z14" s="299"/>
    </row>
    <row r="15" spans="1:26" ht="15.75" customHeight="1">
      <c r="A15" s="300"/>
      <c r="B15" s="301"/>
      <c r="C15" s="301"/>
      <c r="D15" s="301"/>
      <c r="E15" s="301"/>
      <c r="F15" s="301"/>
      <c r="G15" s="301"/>
      <c r="H15" s="301"/>
      <c r="I15" s="301"/>
      <c r="J15" s="301"/>
      <c r="K15" s="301"/>
      <c r="L15" s="301"/>
      <c r="M15" s="301"/>
      <c r="N15" s="301"/>
      <c r="O15" s="301"/>
      <c r="P15" s="301"/>
      <c r="Q15" s="301"/>
      <c r="R15" s="301"/>
      <c r="S15" s="301"/>
      <c r="T15" s="301"/>
      <c r="U15" s="301"/>
      <c r="V15" s="301"/>
      <c r="W15" s="301"/>
      <c r="X15" s="301"/>
      <c r="Y15" s="301"/>
      <c r="Z15" s="302"/>
    </row>
    <row r="16" spans="1:26" ht="15.75" customHeight="1">
      <c r="A16" s="303" t="str">
        <f>'Club Administration'!A14</f>
        <v>Select Division</v>
      </c>
      <c r="B16" s="298"/>
      <c r="C16" s="298"/>
      <c r="D16" s="298"/>
      <c r="E16" s="298"/>
      <c r="F16" s="298"/>
      <c r="G16" s="298"/>
      <c r="H16" s="298"/>
      <c r="I16" s="298"/>
      <c r="J16" s="298"/>
      <c r="K16" s="298"/>
      <c r="L16" s="298"/>
      <c r="M16" s="298"/>
      <c r="N16" s="298"/>
      <c r="O16" s="298"/>
      <c r="P16" s="298"/>
      <c r="Q16" s="298"/>
      <c r="R16" s="298"/>
      <c r="S16" s="298"/>
      <c r="T16" s="298"/>
      <c r="U16" s="298"/>
      <c r="V16" s="298"/>
      <c r="W16" s="298"/>
      <c r="X16" s="298"/>
      <c r="Y16" s="298"/>
      <c r="Z16" s="299"/>
    </row>
    <row r="17" spans="1:26" ht="15.75" customHeight="1">
      <c r="A17" s="300"/>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2"/>
    </row>
    <row r="18" spans="1:26" ht="15.75" customHeight="1">
      <c r="A18" s="421" t="s">
        <v>145</v>
      </c>
      <c r="B18" s="278"/>
      <c r="C18" s="278"/>
      <c r="D18" s="278"/>
      <c r="E18" s="278"/>
      <c r="F18" s="278"/>
      <c r="G18" s="278"/>
      <c r="H18" s="278"/>
      <c r="I18" s="278"/>
      <c r="J18" s="278"/>
      <c r="K18" s="278"/>
      <c r="L18" s="278"/>
      <c r="M18" s="278"/>
      <c r="N18" s="278"/>
      <c r="O18" s="278"/>
      <c r="P18" s="278"/>
      <c r="Q18" s="278"/>
      <c r="R18" s="278"/>
      <c r="S18" s="278"/>
      <c r="T18" s="278"/>
      <c r="U18" s="278"/>
      <c r="V18" s="278"/>
      <c r="W18" s="278"/>
      <c r="X18" s="278"/>
      <c r="Y18" s="278"/>
      <c r="Z18" s="261"/>
    </row>
    <row r="19" spans="1:26" ht="15.75" customHeight="1">
      <c r="A19" s="56"/>
      <c r="B19" s="267" t="s">
        <v>146</v>
      </c>
      <c r="C19" s="278"/>
      <c r="D19" s="278"/>
      <c r="E19" s="278"/>
      <c r="F19" s="2" t="s">
        <v>147</v>
      </c>
      <c r="G19" s="320"/>
      <c r="H19" s="278"/>
      <c r="I19" s="261"/>
      <c r="J19" s="267" t="s">
        <v>148</v>
      </c>
      <c r="K19" s="278"/>
      <c r="L19" s="278"/>
      <c r="M19" s="278"/>
      <c r="N19" s="278"/>
      <c r="O19" s="278"/>
      <c r="P19" s="278"/>
      <c r="Q19" s="278"/>
      <c r="R19" s="278"/>
      <c r="S19" s="278"/>
      <c r="T19" s="261"/>
      <c r="U19" s="477" t="s">
        <v>149</v>
      </c>
      <c r="V19" s="278"/>
      <c r="W19" s="261"/>
      <c r="X19" s="320"/>
      <c r="Y19" s="278"/>
      <c r="Z19" s="261"/>
    </row>
    <row r="20" spans="1:26" ht="15.75" customHeight="1">
      <c r="A20" s="425"/>
      <c r="B20" s="278"/>
      <c r="C20" s="278"/>
      <c r="D20" s="278"/>
      <c r="E20" s="278"/>
      <c r="F20" s="278"/>
      <c r="G20" s="278"/>
      <c r="H20" s="278"/>
      <c r="I20" s="278"/>
      <c r="J20" s="278"/>
      <c r="K20" s="278"/>
      <c r="L20" s="278"/>
      <c r="M20" s="278"/>
      <c r="N20" s="278"/>
      <c r="O20" s="278"/>
      <c r="P20" s="278"/>
      <c r="Q20" s="278"/>
      <c r="R20" s="278"/>
      <c r="S20" s="278"/>
      <c r="T20" s="278"/>
      <c r="U20" s="278"/>
      <c r="V20" s="278"/>
      <c r="W20" s="278"/>
      <c r="X20" s="278"/>
      <c r="Y20" s="278"/>
      <c r="Z20" s="261"/>
    </row>
    <row r="21" spans="1:26" ht="15.75" customHeight="1">
      <c r="A21" s="436" t="s">
        <v>150</v>
      </c>
      <c r="B21" s="129"/>
      <c r="C21" s="129"/>
      <c r="D21" s="129"/>
      <c r="E21" s="129"/>
      <c r="F21" s="129"/>
      <c r="G21" s="129"/>
      <c r="H21" s="129"/>
      <c r="I21" s="129"/>
      <c r="J21" s="129"/>
      <c r="K21" s="129"/>
      <c r="L21" s="129"/>
      <c r="M21" s="129"/>
      <c r="N21" s="129"/>
      <c r="O21" s="129"/>
      <c r="P21" s="129"/>
      <c r="Q21" s="129"/>
      <c r="R21" s="129"/>
      <c r="S21" s="129"/>
      <c r="T21" s="129"/>
      <c r="U21" s="129"/>
      <c r="V21" s="129"/>
      <c r="W21" s="129"/>
      <c r="X21" s="129"/>
      <c r="Y21" s="129"/>
      <c r="Z21" s="269"/>
    </row>
    <row r="22" spans="1:26" ht="15.75" customHeight="1">
      <c r="A22" s="131"/>
      <c r="B22" s="131"/>
      <c r="C22" s="131"/>
      <c r="D22" s="131"/>
      <c r="E22" s="131"/>
      <c r="F22" s="131"/>
      <c r="G22" s="131"/>
      <c r="H22" s="131"/>
      <c r="I22" s="131"/>
      <c r="J22" s="131"/>
      <c r="K22" s="131"/>
      <c r="L22" s="131"/>
      <c r="M22" s="131"/>
      <c r="N22" s="131"/>
      <c r="O22" s="131"/>
      <c r="P22" s="131"/>
      <c r="Q22" s="131"/>
      <c r="R22" s="131"/>
      <c r="S22" s="131"/>
      <c r="T22" s="131"/>
      <c r="U22" s="131"/>
      <c r="V22" s="131"/>
      <c r="W22" s="131"/>
      <c r="X22" s="131"/>
      <c r="Y22" s="131"/>
      <c r="Z22" s="281"/>
    </row>
    <row r="23" spans="1:26" ht="18" customHeight="1">
      <c r="A23" s="476" t="s">
        <v>151</v>
      </c>
      <c r="B23" s="131"/>
      <c r="C23" s="131"/>
      <c r="D23" s="131"/>
      <c r="E23" s="131"/>
      <c r="F23" s="131"/>
      <c r="G23" s="131"/>
      <c r="H23" s="131"/>
      <c r="I23" s="131"/>
      <c r="J23" s="131"/>
      <c r="K23" s="131"/>
      <c r="L23" s="131"/>
      <c r="M23" s="131"/>
      <c r="N23" s="131"/>
      <c r="O23" s="131"/>
      <c r="P23" s="131"/>
      <c r="Q23" s="131"/>
      <c r="R23" s="131"/>
      <c r="S23" s="131"/>
      <c r="T23" s="131"/>
      <c r="U23" s="131"/>
      <c r="V23" s="131"/>
      <c r="W23" s="131"/>
      <c r="X23" s="131"/>
      <c r="Y23" s="131"/>
      <c r="Z23" s="281"/>
    </row>
    <row r="24" spans="1:26" ht="15.75" customHeight="1">
      <c r="A24" s="56"/>
      <c r="B24" s="267" t="s">
        <v>152</v>
      </c>
      <c r="C24" s="278"/>
      <c r="D24" s="278"/>
      <c r="E24" s="278"/>
      <c r="F24" s="86">
        <f ca="1">'Club Membership Roster'!J16</f>
        <v>0</v>
      </c>
      <c r="G24" s="320"/>
      <c r="H24" s="278"/>
      <c r="I24" s="261"/>
      <c r="J24" s="267" t="s">
        <v>153</v>
      </c>
      <c r="K24" s="278"/>
      <c r="L24" s="278"/>
      <c r="M24" s="278"/>
      <c r="N24" s="278"/>
      <c r="O24" s="278"/>
      <c r="P24" s="278"/>
      <c r="Q24" s="278"/>
      <c r="R24" s="278"/>
      <c r="S24" s="278"/>
      <c r="T24" s="278"/>
      <c r="U24" s="314"/>
      <c r="V24" s="278"/>
      <c r="W24" s="261"/>
      <c r="X24" s="475"/>
      <c r="Y24" s="278"/>
      <c r="Z24" s="261"/>
    </row>
    <row r="25" spans="1:26" ht="15.75" customHeight="1">
      <c r="A25" s="425"/>
      <c r="B25" s="278"/>
      <c r="C25" s="278"/>
      <c r="D25" s="278"/>
      <c r="E25" s="278"/>
      <c r="F25" s="278"/>
      <c r="G25" s="278"/>
      <c r="H25" s="278"/>
      <c r="I25" s="278"/>
      <c r="J25" s="278"/>
      <c r="K25" s="278"/>
      <c r="L25" s="278"/>
      <c r="M25" s="278"/>
      <c r="N25" s="278"/>
      <c r="O25" s="278"/>
      <c r="P25" s="278"/>
      <c r="Q25" s="278"/>
      <c r="R25" s="278"/>
      <c r="S25" s="278"/>
      <c r="T25" s="278"/>
      <c r="U25" s="278"/>
      <c r="V25" s="278"/>
      <c r="W25" s="278"/>
      <c r="X25" s="278"/>
      <c r="Y25" s="278"/>
      <c r="Z25" s="261"/>
    </row>
    <row r="26" spans="1:26" ht="18" customHeight="1">
      <c r="A26" s="421" t="s">
        <v>155</v>
      </c>
      <c r="B26" s="278"/>
      <c r="C26" s="278"/>
      <c r="D26" s="278"/>
      <c r="E26" s="278"/>
      <c r="F26" s="278"/>
      <c r="G26" s="278"/>
      <c r="H26" s="278"/>
      <c r="I26" s="278"/>
      <c r="J26" s="278"/>
      <c r="K26" s="278"/>
      <c r="L26" s="278"/>
      <c r="M26" s="278"/>
      <c r="N26" s="278"/>
      <c r="O26" s="278"/>
      <c r="P26" s="278"/>
      <c r="Q26" s="278"/>
      <c r="R26" s="278"/>
      <c r="S26" s="278"/>
      <c r="T26" s="278"/>
      <c r="U26" s="278"/>
      <c r="V26" s="278"/>
      <c r="W26" s="278"/>
      <c r="X26" s="278"/>
      <c r="Y26" s="278"/>
      <c r="Z26" s="261"/>
    </row>
    <row r="27" spans="1:26" ht="15.75" customHeight="1">
      <c r="A27" s="267" t="s">
        <v>156</v>
      </c>
      <c r="B27" s="278"/>
      <c r="C27" s="278"/>
      <c r="D27" s="278"/>
      <c r="E27" s="278"/>
      <c r="F27" s="278"/>
      <c r="G27" s="278"/>
      <c r="H27" s="261"/>
      <c r="I27" s="268"/>
      <c r="J27" s="129"/>
      <c r="K27" s="129"/>
      <c r="L27" s="129"/>
      <c r="M27" s="129"/>
      <c r="N27" s="129"/>
      <c r="O27" s="129"/>
      <c r="P27" s="129"/>
      <c r="Q27" s="129"/>
      <c r="R27" s="129"/>
      <c r="S27" s="129"/>
      <c r="T27" s="129"/>
      <c r="U27" s="129"/>
      <c r="V27" s="129"/>
      <c r="W27" s="129"/>
      <c r="X27" s="129"/>
      <c r="Y27" s="129"/>
      <c r="Z27" s="269"/>
    </row>
    <row r="28" spans="1:26" ht="15.75" customHeight="1">
      <c r="A28" s="481"/>
      <c r="B28" s="278"/>
      <c r="C28" s="261"/>
      <c r="D28" s="49" t="s">
        <v>157</v>
      </c>
      <c r="E28" s="49" t="s">
        <v>158</v>
      </c>
      <c r="F28" s="49" t="s">
        <v>159</v>
      </c>
      <c r="G28" s="49" t="s">
        <v>160</v>
      </c>
      <c r="H28" s="49" t="s">
        <v>161</v>
      </c>
      <c r="I28" s="130"/>
      <c r="J28" s="133"/>
      <c r="K28" s="133"/>
      <c r="L28" s="133"/>
      <c r="M28" s="133"/>
      <c r="N28" s="133"/>
      <c r="O28" s="133"/>
      <c r="P28" s="133"/>
      <c r="Q28" s="133"/>
      <c r="R28" s="133"/>
      <c r="S28" s="133"/>
      <c r="T28" s="133"/>
      <c r="U28" s="133"/>
      <c r="V28" s="133"/>
      <c r="W28" s="133"/>
      <c r="X28" s="133"/>
      <c r="Y28" s="133"/>
      <c r="Z28" s="281"/>
    </row>
    <row r="29" spans="1:26" ht="15.75" customHeight="1">
      <c r="A29" s="424" t="s">
        <v>162</v>
      </c>
      <c r="B29" s="278"/>
      <c r="C29" s="261"/>
      <c r="D29" s="5"/>
      <c r="E29" s="5"/>
      <c r="F29" s="5"/>
      <c r="G29" s="5"/>
      <c r="H29" s="5"/>
      <c r="I29" s="130"/>
      <c r="J29" s="133"/>
      <c r="K29" s="133"/>
      <c r="L29" s="133"/>
      <c r="M29" s="133"/>
      <c r="N29" s="133"/>
      <c r="O29" s="133"/>
      <c r="P29" s="133"/>
      <c r="Q29" s="133"/>
      <c r="R29" s="133"/>
      <c r="S29" s="133"/>
      <c r="T29" s="133"/>
      <c r="U29" s="133"/>
      <c r="V29" s="133"/>
      <c r="W29" s="133"/>
      <c r="X29" s="133"/>
      <c r="Y29" s="133"/>
      <c r="Z29" s="281"/>
    </row>
    <row r="30" spans="1:26" ht="15.75" customHeight="1">
      <c r="A30" s="424" t="s">
        <v>163</v>
      </c>
      <c r="B30" s="278"/>
      <c r="C30" s="261"/>
      <c r="D30" s="9"/>
      <c r="E30" s="9"/>
      <c r="F30" s="9"/>
      <c r="G30" s="9"/>
      <c r="H30" s="9"/>
      <c r="I30" s="130"/>
      <c r="J30" s="133"/>
      <c r="K30" s="133"/>
      <c r="L30" s="133"/>
      <c r="M30" s="133"/>
      <c r="N30" s="133"/>
      <c r="O30" s="133"/>
      <c r="P30" s="133"/>
      <c r="Q30" s="133"/>
      <c r="R30" s="133"/>
      <c r="S30" s="133"/>
      <c r="T30" s="133"/>
      <c r="U30" s="133"/>
      <c r="V30" s="133"/>
      <c r="W30" s="133"/>
      <c r="X30" s="133"/>
      <c r="Y30" s="133"/>
      <c r="Z30" s="281"/>
    </row>
    <row r="31" spans="1:26" ht="15.75" customHeight="1">
      <c r="A31" s="448" t="s">
        <v>164</v>
      </c>
      <c r="B31" s="278"/>
      <c r="C31" s="261"/>
      <c r="D31" s="9"/>
      <c r="E31" s="9"/>
      <c r="F31" s="9"/>
      <c r="G31" s="9"/>
      <c r="H31" s="9"/>
      <c r="I31" s="130"/>
      <c r="J31" s="131"/>
      <c r="K31" s="131"/>
      <c r="L31" s="131"/>
      <c r="M31" s="131"/>
      <c r="N31" s="131"/>
      <c r="O31" s="131"/>
      <c r="P31" s="131"/>
      <c r="Q31" s="131"/>
      <c r="R31" s="131"/>
      <c r="S31" s="131"/>
      <c r="T31" s="131"/>
      <c r="U31" s="131"/>
      <c r="V31" s="131"/>
      <c r="W31" s="131"/>
      <c r="X31" s="131"/>
      <c r="Y31" s="131"/>
      <c r="Z31" s="281"/>
    </row>
    <row r="32" spans="1:26" ht="15.75" customHeight="1">
      <c r="A32" s="424" t="s">
        <v>165</v>
      </c>
      <c r="B32" s="278"/>
      <c r="C32" s="261"/>
      <c r="D32" s="9"/>
      <c r="E32" s="9"/>
      <c r="F32" s="9"/>
      <c r="G32" s="9"/>
      <c r="H32" s="9"/>
      <c r="I32" s="450"/>
      <c r="J32" s="267" t="s">
        <v>166</v>
      </c>
      <c r="K32" s="278"/>
      <c r="L32" s="278"/>
      <c r="M32" s="278"/>
      <c r="N32" s="278"/>
      <c r="O32" s="278"/>
      <c r="P32" s="278"/>
      <c r="Q32" s="278"/>
      <c r="R32" s="278"/>
      <c r="S32" s="278"/>
      <c r="T32" s="278"/>
      <c r="U32" s="278"/>
      <c r="V32" s="278"/>
      <c r="W32" s="278"/>
      <c r="X32" s="261"/>
      <c r="Y32" s="473"/>
      <c r="Z32" s="281"/>
    </row>
    <row r="33" spans="1:26" ht="15.75" customHeight="1">
      <c r="A33" s="424" t="s">
        <v>167</v>
      </c>
      <c r="B33" s="278"/>
      <c r="C33" s="261"/>
      <c r="D33" s="9"/>
      <c r="E33" s="9"/>
      <c r="F33" s="9"/>
      <c r="G33" s="9"/>
      <c r="H33" s="9"/>
      <c r="I33" s="274"/>
      <c r="J33" s="449" t="s">
        <v>168</v>
      </c>
      <c r="K33" s="278"/>
      <c r="L33" s="278"/>
      <c r="M33" s="278"/>
      <c r="N33" s="278"/>
      <c r="O33" s="278"/>
      <c r="P33" s="278"/>
      <c r="Q33" s="278"/>
      <c r="R33" s="261"/>
      <c r="S33" s="314"/>
      <c r="T33" s="278"/>
      <c r="U33" s="278"/>
      <c r="V33" s="278"/>
      <c r="W33" s="278"/>
      <c r="X33" s="261"/>
      <c r="Y33" s="130"/>
      <c r="Z33" s="281"/>
    </row>
    <row r="34" spans="1:26" ht="18" customHeight="1">
      <c r="A34" s="424" t="s">
        <v>169</v>
      </c>
      <c r="B34" s="278"/>
      <c r="C34" s="261"/>
      <c r="D34" s="2" t="s">
        <v>147</v>
      </c>
      <c r="E34" s="2" t="s">
        <v>147</v>
      </c>
      <c r="F34" s="2" t="s">
        <v>147</v>
      </c>
      <c r="G34" s="2" t="s">
        <v>147</v>
      </c>
      <c r="H34" s="2" t="s">
        <v>147</v>
      </c>
      <c r="I34" s="274"/>
      <c r="J34" s="449" t="s">
        <v>170</v>
      </c>
      <c r="K34" s="278"/>
      <c r="L34" s="278"/>
      <c r="M34" s="278"/>
      <c r="N34" s="278"/>
      <c r="O34" s="278"/>
      <c r="P34" s="278"/>
      <c r="Q34" s="278"/>
      <c r="R34" s="261"/>
      <c r="S34" s="277" t="s">
        <v>147</v>
      </c>
      <c r="T34" s="278"/>
      <c r="U34" s="278"/>
      <c r="V34" s="278"/>
      <c r="W34" s="278"/>
      <c r="X34" s="261"/>
      <c r="Y34" s="130"/>
      <c r="Z34" s="281"/>
    </row>
    <row r="35" spans="1:26" ht="15.75" customHeight="1">
      <c r="A35" s="424" t="s">
        <v>171</v>
      </c>
      <c r="B35" s="278"/>
      <c r="C35" s="261"/>
      <c r="D35" s="2" t="s">
        <v>147</v>
      </c>
      <c r="E35" s="2" t="s">
        <v>147</v>
      </c>
      <c r="F35" s="2" t="s">
        <v>147</v>
      </c>
      <c r="G35" s="2" t="s">
        <v>147</v>
      </c>
      <c r="H35" s="2" t="s">
        <v>147</v>
      </c>
      <c r="I35" s="274"/>
      <c r="J35" s="449" t="s">
        <v>322</v>
      </c>
      <c r="K35" s="278"/>
      <c r="L35" s="278"/>
      <c r="M35" s="278"/>
      <c r="N35" s="278"/>
      <c r="O35" s="278"/>
      <c r="P35" s="278"/>
      <c r="Q35" s="278"/>
      <c r="R35" s="261"/>
      <c r="S35" s="314"/>
      <c r="T35" s="278"/>
      <c r="U35" s="278"/>
      <c r="V35" s="278"/>
      <c r="W35" s="278"/>
      <c r="X35" s="261"/>
      <c r="Y35" s="130"/>
      <c r="Z35" s="281"/>
    </row>
    <row r="36" spans="1:26" ht="15.75" customHeight="1">
      <c r="A36" s="424" t="s">
        <v>172</v>
      </c>
      <c r="B36" s="278"/>
      <c r="C36" s="261"/>
      <c r="D36" s="86">
        <f>SUM(D30:D33)+IF(D34="Yes",1,0)+IF(D35="Yes",1,0)</f>
        <v>0</v>
      </c>
      <c r="E36" s="86">
        <f>SUM(E30:E33)+IF(E34="Yes",1,0)+IF(E35="Yes",1,0)</f>
        <v>0</v>
      </c>
      <c r="F36" s="86">
        <f>SUM(F30:F33)+IF(F34="Yes",1,0)+IF(F35="Yes",1,0)</f>
        <v>0</v>
      </c>
      <c r="G36" s="86">
        <f>SUM(G30:G33)+IF(G34="Yes",1,0)+IF(G35="Yes",1,0)</f>
        <v>0</v>
      </c>
      <c r="H36" s="86">
        <f>SUM(H30:H33)+IF(H34="Yes",1,0)+IF(H35="Yes",1,0)</f>
        <v>0</v>
      </c>
      <c r="I36" s="274"/>
      <c r="J36" s="449" t="s">
        <v>173</v>
      </c>
      <c r="K36" s="278"/>
      <c r="L36" s="278"/>
      <c r="M36" s="278"/>
      <c r="N36" s="278"/>
      <c r="O36" s="278"/>
      <c r="P36" s="278"/>
      <c r="Q36" s="278"/>
      <c r="R36" s="261"/>
      <c r="S36" s="314"/>
      <c r="T36" s="278"/>
      <c r="U36" s="278"/>
      <c r="V36" s="278"/>
      <c r="W36" s="278"/>
      <c r="X36" s="261"/>
      <c r="Y36" s="130"/>
      <c r="Z36" s="281"/>
    </row>
    <row r="37" spans="1:26" ht="15.75" customHeight="1">
      <c r="A37" s="267" t="s">
        <v>174</v>
      </c>
      <c r="B37" s="278"/>
      <c r="C37" s="278"/>
      <c r="D37" s="278"/>
      <c r="E37" s="278"/>
      <c r="F37" s="278"/>
      <c r="G37" s="278"/>
      <c r="H37" s="261"/>
      <c r="I37" s="447"/>
      <c r="J37" s="131"/>
      <c r="K37" s="131"/>
      <c r="L37" s="131"/>
      <c r="M37" s="131"/>
      <c r="N37" s="131"/>
      <c r="O37" s="131"/>
      <c r="P37" s="131"/>
      <c r="Q37" s="131"/>
      <c r="R37" s="131"/>
      <c r="S37" s="131"/>
      <c r="T37" s="131"/>
      <c r="U37" s="131"/>
      <c r="V37" s="131"/>
      <c r="W37" s="131"/>
      <c r="X37" s="131"/>
      <c r="Y37" s="131"/>
      <c r="Z37" s="281"/>
    </row>
    <row r="38" spans="1:26" ht="15.75" customHeight="1">
      <c r="A38" s="424" t="s">
        <v>162</v>
      </c>
      <c r="B38" s="278"/>
      <c r="C38" s="261"/>
      <c r="D38" s="5"/>
      <c r="E38" s="5"/>
      <c r="F38" s="5"/>
      <c r="G38" s="5"/>
      <c r="H38" s="5"/>
      <c r="I38" s="130"/>
      <c r="J38" s="133"/>
      <c r="K38" s="133"/>
      <c r="L38" s="133"/>
      <c r="M38" s="133"/>
      <c r="N38" s="133"/>
      <c r="O38" s="133"/>
      <c r="P38" s="133"/>
      <c r="Q38" s="133"/>
      <c r="R38" s="133"/>
      <c r="S38" s="133"/>
      <c r="T38" s="133"/>
      <c r="U38" s="133"/>
      <c r="V38" s="133"/>
      <c r="W38" s="133"/>
      <c r="X38" s="133"/>
      <c r="Y38" s="133"/>
      <c r="Z38" s="281"/>
    </row>
    <row r="39" spans="1:26" ht="15.75" customHeight="1">
      <c r="A39" s="424" t="s">
        <v>175</v>
      </c>
      <c r="B39" s="278"/>
      <c r="C39" s="261"/>
      <c r="D39" s="9"/>
      <c r="E39" s="9"/>
      <c r="F39" s="9"/>
      <c r="G39" s="9"/>
      <c r="H39" s="9"/>
      <c r="I39" s="130"/>
      <c r="J39" s="133"/>
      <c r="K39" s="133"/>
      <c r="L39" s="133"/>
      <c r="M39" s="133"/>
      <c r="N39" s="133"/>
      <c r="O39" s="133"/>
      <c r="P39" s="133"/>
      <c r="Q39" s="133"/>
      <c r="R39" s="133"/>
      <c r="S39" s="133"/>
      <c r="T39" s="133"/>
      <c r="U39" s="133"/>
      <c r="V39" s="133"/>
      <c r="W39" s="133"/>
      <c r="X39" s="133"/>
      <c r="Y39" s="133"/>
      <c r="Z39" s="281"/>
    </row>
    <row r="40" spans="1:26" ht="15.75" customHeight="1">
      <c r="A40" s="424" t="s">
        <v>176</v>
      </c>
      <c r="B40" s="278"/>
      <c r="C40" s="261"/>
      <c r="D40" s="9"/>
      <c r="E40" s="9"/>
      <c r="F40" s="9"/>
      <c r="G40" s="9"/>
      <c r="H40" s="9"/>
      <c r="I40" s="130"/>
      <c r="J40" s="133"/>
      <c r="K40" s="133"/>
      <c r="L40" s="133"/>
      <c r="M40" s="133"/>
      <c r="N40" s="133"/>
      <c r="O40" s="133"/>
      <c r="P40" s="133"/>
      <c r="Q40" s="133"/>
      <c r="R40" s="133"/>
      <c r="S40" s="133"/>
      <c r="T40" s="133"/>
      <c r="U40" s="133"/>
      <c r="V40" s="133"/>
      <c r="W40" s="133"/>
      <c r="X40" s="133"/>
      <c r="Y40" s="133"/>
      <c r="Z40" s="281"/>
    </row>
    <row r="41" spans="1:26" ht="15.75" customHeight="1">
      <c r="A41" s="424" t="s">
        <v>172</v>
      </c>
      <c r="B41" s="278"/>
      <c r="C41" s="261"/>
      <c r="D41" s="86">
        <f>SUM(D39:D40)</f>
        <v>0</v>
      </c>
      <c r="E41" s="86">
        <f>SUM(E39+E40)</f>
        <v>0</v>
      </c>
      <c r="F41" s="86">
        <f>SUM(F39:F40)</f>
        <v>0</v>
      </c>
      <c r="G41" s="86">
        <f>SUM(G39:G40)</f>
        <v>0</v>
      </c>
      <c r="H41" s="86">
        <f>SUM(H39:H40)</f>
        <v>0</v>
      </c>
      <c r="I41" s="270"/>
      <c r="J41" s="271"/>
      <c r="K41" s="271"/>
      <c r="L41" s="271"/>
      <c r="M41" s="271"/>
      <c r="N41" s="271"/>
      <c r="O41" s="271"/>
      <c r="P41" s="271"/>
      <c r="Q41" s="271"/>
      <c r="R41" s="271"/>
      <c r="S41" s="271"/>
      <c r="T41" s="271"/>
      <c r="U41" s="271"/>
      <c r="V41" s="271"/>
      <c r="W41" s="271"/>
      <c r="X41" s="271"/>
      <c r="Y41" s="271"/>
      <c r="Z41" s="272"/>
    </row>
    <row r="42" spans="1:26" ht="15.75" customHeight="1">
      <c r="A42" s="425"/>
      <c r="B42" s="278"/>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61"/>
    </row>
    <row r="43" spans="1:26" ht="15.75" customHeight="1">
      <c r="A43" s="435" t="s">
        <v>177</v>
      </c>
      <c r="B43" s="129"/>
      <c r="C43" s="129"/>
      <c r="D43" s="129"/>
      <c r="E43" s="129"/>
      <c r="F43" s="129"/>
      <c r="G43" s="129"/>
      <c r="H43" s="129"/>
      <c r="I43" s="129"/>
      <c r="J43" s="129"/>
      <c r="K43" s="129"/>
      <c r="L43" s="129"/>
      <c r="M43" s="129"/>
      <c r="N43" s="129"/>
      <c r="O43" s="129"/>
      <c r="P43" s="129"/>
      <c r="Q43" s="129"/>
      <c r="R43" s="129"/>
      <c r="S43" s="129"/>
      <c r="T43" s="129"/>
      <c r="U43" s="129"/>
      <c r="V43" s="129"/>
      <c r="W43" s="129"/>
      <c r="X43" s="129"/>
      <c r="Y43" s="129"/>
      <c r="Z43" s="269"/>
    </row>
    <row r="44" spans="1:26" ht="15.75" customHeight="1">
      <c r="A44" s="270"/>
      <c r="B44" s="271"/>
      <c r="C44" s="271"/>
      <c r="D44" s="271"/>
      <c r="E44" s="271"/>
      <c r="F44" s="271"/>
      <c r="G44" s="271"/>
      <c r="H44" s="271"/>
      <c r="I44" s="271"/>
      <c r="J44" s="271"/>
      <c r="K44" s="271"/>
      <c r="L44" s="271"/>
      <c r="M44" s="271"/>
      <c r="N44" s="271"/>
      <c r="O44" s="271"/>
      <c r="P44" s="271"/>
      <c r="Q44" s="271"/>
      <c r="R44" s="271"/>
      <c r="S44" s="271"/>
      <c r="T44" s="271"/>
      <c r="U44" s="271"/>
      <c r="V44" s="271"/>
      <c r="W44" s="271"/>
      <c r="X44" s="271"/>
      <c r="Y44" s="271"/>
      <c r="Z44" s="272"/>
    </row>
    <row r="45" spans="1:26" ht="15.75" customHeight="1">
      <c r="A45" s="421" t="s">
        <v>178</v>
      </c>
      <c r="B45" s="278"/>
      <c r="C45" s="278"/>
      <c r="D45" s="278"/>
      <c r="E45" s="278"/>
      <c r="F45" s="278"/>
      <c r="G45" s="278"/>
      <c r="H45" s="278"/>
      <c r="I45" s="278"/>
      <c r="J45" s="278"/>
      <c r="K45" s="278"/>
      <c r="L45" s="278"/>
      <c r="M45" s="278"/>
      <c r="N45" s="278"/>
      <c r="O45" s="278"/>
      <c r="P45" s="278"/>
      <c r="Q45" s="278"/>
      <c r="R45" s="278"/>
      <c r="S45" s="278"/>
      <c r="T45" s="278"/>
      <c r="U45" s="278"/>
      <c r="V45" s="278"/>
      <c r="W45" s="278"/>
      <c r="X45" s="278"/>
      <c r="Y45" s="278"/>
      <c r="Z45" s="261"/>
    </row>
    <row r="46" spans="1:26" ht="15.75" customHeight="1">
      <c r="A46" s="441" t="s">
        <v>347</v>
      </c>
      <c r="B46" s="129"/>
      <c r="C46" s="129"/>
      <c r="D46" s="129"/>
      <c r="E46" s="129"/>
      <c r="F46" s="129"/>
      <c r="G46" s="129"/>
      <c r="H46" s="129"/>
      <c r="I46" s="129"/>
      <c r="J46" s="129"/>
      <c r="K46" s="129"/>
      <c r="L46" s="129"/>
      <c r="M46" s="129"/>
      <c r="N46" s="129"/>
      <c r="O46" s="129"/>
      <c r="P46" s="129"/>
      <c r="Q46" s="269"/>
      <c r="R46" s="441" t="s">
        <v>179</v>
      </c>
      <c r="S46" s="129"/>
      <c r="T46" s="129"/>
      <c r="U46" s="129"/>
      <c r="V46" s="129"/>
      <c r="W46" s="129"/>
      <c r="X46" s="129"/>
      <c r="Y46" s="129"/>
      <c r="Z46" s="269"/>
    </row>
    <row r="47" spans="1:26" ht="15.75" customHeight="1">
      <c r="A47" s="270"/>
      <c r="B47" s="271"/>
      <c r="C47" s="271"/>
      <c r="D47" s="271"/>
      <c r="E47" s="271"/>
      <c r="F47" s="271"/>
      <c r="G47" s="271"/>
      <c r="H47" s="271"/>
      <c r="I47" s="271"/>
      <c r="J47" s="271"/>
      <c r="K47" s="271"/>
      <c r="L47" s="271"/>
      <c r="M47" s="271"/>
      <c r="N47" s="271"/>
      <c r="O47" s="271"/>
      <c r="P47" s="271"/>
      <c r="Q47" s="272"/>
      <c r="R47" s="270"/>
      <c r="S47" s="271"/>
      <c r="T47" s="271"/>
      <c r="U47" s="271"/>
      <c r="V47" s="271"/>
      <c r="W47" s="271"/>
      <c r="X47" s="271"/>
      <c r="Y47" s="271"/>
      <c r="Z47" s="272"/>
    </row>
    <row r="48" spans="1:26" ht="15.75" customHeight="1">
      <c r="A48" s="422" t="s">
        <v>180</v>
      </c>
      <c r="B48" s="129"/>
      <c r="C48" s="129"/>
      <c r="D48" s="129"/>
      <c r="E48" s="129"/>
      <c r="F48" s="129"/>
      <c r="G48" s="129"/>
      <c r="H48" s="129"/>
      <c r="I48" s="129"/>
      <c r="J48" s="129"/>
      <c r="K48" s="129"/>
      <c r="L48" s="129"/>
      <c r="M48" s="129"/>
      <c r="N48" s="129"/>
      <c r="O48" s="129"/>
      <c r="P48" s="129"/>
      <c r="Q48" s="269"/>
      <c r="R48" s="366" t="s">
        <v>181</v>
      </c>
      <c r="S48" s="278"/>
      <c r="T48" s="278"/>
      <c r="U48" s="278"/>
      <c r="V48" s="278"/>
      <c r="W48" s="261"/>
      <c r="X48" s="277" t="s">
        <v>147</v>
      </c>
      <c r="Y48" s="278"/>
      <c r="Z48" s="261"/>
    </row>
    <row r="49" spans="1:26" ht="15.75" customHeight="1">
      <c r="A49" s="130"/>
      <c r="B49" s="133"/>
      <c r="C49" s="133"/>
      <c r="D49" s="133"/>
      <c r="E49" s="133"/>
      <c r="F49" s="133"/>
      <c r="G49" s="133"/>
      <c r="H49" s="133"/>
      <c r="I49" s="133"/>
      <c r="J49" s="133"/>
      <c r="K49" s="133"/>
      <c r="L49" s="133"/>
      <c r="M49" s="133"/>
      <c r="N49" s="133"/>
      <c r="O49" s="133"/>
      <c r="P49" s="133"/>
      <c r="Q49" s="281"/>
      <c r="R49" s="366" t="s">
        <v>182</v>
      </c>
      <c r="S49" s="278"/>
      <c r="T49" s="278"/>
      <c r="U49" s="278"/>
      <c r="V49" s="278"/>
      <c r="W49" s="261"/>
      <c r="X49" s="277" t="s">
        <v>147</v>
      </c>
      <c r="Y49" s="278"/>
      <c r="Z49" s="261"/>
    </row>
    <row r="50" spans="1:26" ht="15.75" customHeight="1">
      <c r="A50" s="130"/>
      <c r="B50" s="133"/>
      <c r="C50" s="133"/>
      <c r="D50" s="133"/>
      <c r="E50" s="133"/>
      <c r="F50" s="133"/>
      <c r="G50" s="133"/>
      <c r="H50" s="133"/>
      <c r="I50" s="133"/>
      <c r="J50" s="133"/>
      <c r="K50" s="133"/>
      <c r="L50" s="133"/>
      <c r="M50" s="133"/>
      <c r="N50" s="133"/>
      <c r="O50" s="133"/>
      <c r="P50" s="133"/>
      <c r="Q50" s="281"/>
      <c r="R50" s="366" t="s">
        <v>183</v>
      </c>
      <c r="S50" s="278"/>
      <c r="T50" s="278"/>
      <c r="U50" s="278"/>
      <c r="V50" s="278"/>
      <c r="W50" s="261"/>
      <c r="X50" s="277" t="s">
        <v>147</v>
      </c>
      <c r="Y50" s="278"/>
      <c r="Z50" s="261"/>
    </row>
    <row r="51" spans="1:26" ht="15" customHeight="1">
      <c r="A51" s="130"/>
      <c r="B51" s="133"/>
      <c r="C51" s="133"/>
      <c r="D51" s="133"/>
      <c r="E51" s="133"/>
      <c r="F51" s="133"/>
      <c r="G51" s="133"/>
      <c r="H51" s="133"/>
      <c r="I51" s="133"/>
      <c r="J51" s="133"/>
      <c r="K51" s="133"/>
      <c r="L51" s="133"/>
      <c r="M51" s="133"/>
      <c r="N51" s="133"/>
      <c r="O51" s="133"/>
      <c r="P51" s="133"/>
      <c r="Q51" s="281"/>
      <c r="R51" s="366" t="s">
        <v>184</v>
      </c>
      <c r="S51" s="278"/>
      <c r="T51" s="278"/>
      <c r="U51" s="278"/>
      <c r="V51" s="278"/>
      <c r="W51" s="261"/>
      <c r="X51" s="277" t="s">
        <v>147</v>
      </c>
      <c r="Y51" s="278"/>
      <c r="Z51" s="261"/>
    </row>
    <row r="52" spans="1:26" ht="15" customHeight="1">
      <c r="A52" s="270"/>
      <c r="B52" s="271"/>
      <c r="C52" s="271"/>
      <c r="D52" s="271"/>
      <c r="E52" s="271"/>
      <c r="F52" s="271"/>
      <c r="G52" s="271"/>
      <c r="H52" s="271"/>
      <c r="I52" s="271"/>
      <c r="J52" s="271"/>
      <c r="K52" s="271"/>
      <c r="L52" s="271"/>
      <c r="M52" s="271"/>
      <c r="N52" s="271"/>
      <c r="O52" s="271"/>
      <c r="P52" s="271"/>
      <c r="Q52" s="272"/>
      <c r="R52" s="366" t="s">
        <v>185</v>
      </c>
      <c r="S52" s="278"/>
      <c r="T52" s="278"/>
      <c r="U52" s="278"/>
      <c r="V52" s="278"/>
      <c r="W52" s="261"/>
      <c r="X52" s="277" t="s">
        <v>147</v>
      </c>
      <c r="Y52" s="278"/>
      <c r="Z52" s="261"/>
    </row>
    <row r="53" spans="1:26" ht="18" customHeight="1">
      <c r="A53" s="421" t="s">
        <v>186</v>
      </c>
      <c r="B53" s="278"/>
      <c r="C53" s="278"/>
      <c r="D53" s="278"/>
      <c r="E53" s="278"/>
      <c r="F53" s="278"/>
      <c r="G53" s="278"/>
      <c r="H53" s="278"/>
      <c r="I53" s="278"/>
      <c r="J53" s="278"/>
      <c r="K53" s="278"/>
      <c r="L53" s="278"/>
      <c r="M53" s="278"/>
      <c r="N53" s="278"/>
      <c r="O53" s="278"/>
      <c r="P53" s="278"/>
      <c r="Q53" s="278"/>
      <c r="R53" s="278"/>
      <c r="S53" s="278"/>
      <c r="T53" s="278"/>
      <c r="U53" s="278"/>
      <c r="V53" s="278"/>
      <c r="W53" s="278"/>
      <c r="X53" s="278"/>
      <c r="Y53" s="278"/>
      <c r="Z53" s="261"/>
    </row>
    <row r="54" spans="1:26" ht="15.75" customHeight="1">
      <c r="A54" s="441" t="s">
        <v>347</v>
      </c>
      <c r="B54" s="129"/>
      <c r="C54" s="129"/>
      <c r="D54" s="129"/>
      <c r="E54" s="129"/>
      <c r="F54" s="129"/>
      <c r="G54" s="129"/>
      <c r="H54" s="129"/>
      <c r="I54" s="129"/>
      <c r="J54" s="129"/>
      <c r="K54" s="129"/>
      <c r="L54" s="129"/>
      <c r="M54" s="129"/>
      <c r="N54" s="129"/>
      <c r="O54" s="129"/>
      <c r="P54" s="129"/>
      <c r="Q54" s="129"/>
      <c r="R54" s="129"/>
      <c r="S54" s="129"/>
      <c r="T54" s="129"/>
      <c r="U54" s="129"/>
      <c r="V54" s="129"/>
      <c r="W54" s="129"/>
      <c r="X54" s="129"/>
      <c r="Y54" s="129"/>
      <c r="Z54" s="269"/>
    </row>
    <row r="55" spans="1:26" ht="15.75" customHeight="1">
      <c r="A55" s="270"/>
      <c r="B55" s="271"/>
      <c r="C55" s="271"/>
      <c r="D55" s="271"/>
      <c r="E55" s="271"/>
      <c r="F55" s="271"/>
      <c r="G55" s="271"/>
      <c r="H55" s="271"/>
      <c r="I55" s="271"/>
      <c r="J55" s="271"/>
      <c r="K55" s="271"/>
      <c r="L55" s="271"/>
      <c r="M55" s="271"/>
      <c r="N55" s="271"/>
      <c r="O55" s="271"/>
      <c r="P55" s="271"/>
      <c r="Q55" s="271"/>
      <c r="R55" s="271"/>
      <c r="S55" s="271"/>
      <c r="T55" s="271"/>
      <c r="U55" s="271"/>
      <c r="V55" s="271"/>
      <c r="W55" s="271"/>
      <c r="X55" s="271"/>
      <c r="Y55" s="271"/>
      <c r="Z55" s="272"/>
    </row>
    <row r="56" spans="1:26" ht="15.75" customHeight="1">
      <c r="A56" s="290" t="s">
        <v>180</v>
      </c>
      <c r="B56" s="129"/>
      <c r="C56" s="129"/>
      <c r="D56" s="129"/>
      <c r="E56" s="129"/>
      <c r="F56" s="129"/>
      <c r="G56" s="129"/>
      <c r="H56" s="129"/>
      <c r="I56" s="129"/>
      <c r="J56" s="129"/>
      <c r="K56" s="129"/>
      <c r="L56" s="129"/>
      <c r="M56" s="129"/>
      <c r="N56" s="129"/>
      <c r="O56" s="129"/>
      <c r="P56" s="129"/>
      <c r="Q56" s="129"/>
      <c r="R56" s="129"/>
      <c r="S56" s="129"/>
      <c r="T56" s="129"/>
      <c r="U56" s="129"/>
      <c r="V56" s="129"/>
      <c r="W56" s="129"/>
      <c r="X56" s="129"/>
      <c r="Y56" s="129"/>
      <c r="Z56" s="269"/>
    </row>
    <row r="57" spans="1:26" ht="15.75" customHeight="1">
      <c r="A57" s="130"/>
      <c r="B57" s="133"/>
      <c r="C57" s="133"/>
      <c r="D57" s="133"/>
      <c r="E57" s="133"/>
      <c r="F57" s="133"/>
      <c r="G57" s="133"/>
      <c r="H57" s="133"/>
      <c r="I57" s="133"/>
      <c r="J57" s="133"/>
      <c r="K57" s="133"/>
      <c r="L57" s="133"/>
      <c r="M57" s="133"/>
      <c r="N57" s="133"/>
      <c r="O57" s="133"/>
      <c r="P57" s="133"/>
      <c r="Q57" s="133"/>
      <c r="R57" s="133"/>
      <c r="S57" s="133"/>
      <c r="T57" s="133"/>
      <c r="U57" s="133"/>
      <c r="V57" s="133"/>
      <c r="W57" s="133"/>
      <c r="X57" s="133"/>
      <c r="Y57" s="133"/>
      <c r="Z57" s="281"/>
    </row>
    <row r="58" spans="1:26" ht="15.75" customHeight="1">
      <c r="A58" s="130"/>
      <c r="B58" s="133"/>
      <c r="C58" s="133"/>
      <c r="D58" s="133"/>
      <c r="E58" s="133"/>
      <c r="F58" s="133"/>
      <c r="G58" s="133"/>
      <c r="H58" s="133"/>
      <c r="I58" s="133"/>
      <c r="J58" s="133"/>
      <c r="K58" s="133"/>
      <c r="L58" s="133"/>
      <c r="M58" s="133"/>
      <c r="N58" s="133"/>
      <c r="O58" s="133"/>
      <c r="P58" s="133"/>
      <c r="Q58" s="133"/>
      <c r="R58" s="133"/>
      <c r="S58" s="133"/>
      <c r="T58" s="133"/>
      <c r="U58" s="133"/>
      <c r="V58" s="133"/>
      <c r="W58" s="133"/>
      <c r="X58" s="133"/>
      <c r="Y58" s="133"/>
      <c r="Z58" s="281"/>
    </row>
    <row r="59" spans="1:26" ht="15.75" customHeight="1">
      <c r="A59" s="130"/>
      <c r="B59" s="133"/>
      <c r="C59" s="133"/>
      <c r="D59" s="133"/>
      <c r="E59" s="133"/>
      <c r="F59" s="133"/>
      <c r="G59" s="133"/>
      <c r="H59" s="133"/>
      <c r="I59" s="133"/>
      <c r="J59" s="133"/>
      <c r="K59" s="133"/>
      <c r="L59" s="133"/>
      <c r="M59" s="133"/>
      <c r="N59" s="133"/>
      <c r="O59" s="133"/>
      <c r="P59" s="133"/>
      <c r="Q59" s="133"/>
      <c r="R59" s="133"/>
      <c r="S59" s="133"/>
      <c r="T59" s="133"/>
      <c r="U59" s="133"/>
      <c r="V59" s="133"/>
      <c r="W59" s="133"/>
      <c r="X59" s="133"/>
      <c r="Y59" s="133"/>
      <c r="Z59" s="281"/>
    </row>
    <row r="60" spans="1:26" ht="15.75" customHeight="1">
      <c r="A60" s="270"/>
      <c r="B60" s="271"/>
      <c r="C60" s="271"/>
      <c r="D60" s="271"/>
      <c r="E60" s="271"/>
      <c r="F60" s="271"/>
      <c r="G60" s="271"/>
      <c r="H60" s="271"/>
      <c r="I60" s="271"/>
      <c r="J60" s="271"/>
      <c r="K60" s="271"/>
      <c r="L60" s="271"/>
      <c r="M60" s="271"/>
      <c r="N60" s="271"/>
      <c r="O60" s="271"/>
      <c r="P60" s="271"/>
      <c r="Q60" s="271"/>
      <c r="R60" s="271"/>
      <c r="S60" s="271"/>
      <c r="T60" s="271"/>
      <c r="U60" s="271"/>
      <c r="V60" s="271"/>
      <c r="W60" s="271"/>
      <c r="X60" s="271"/>
      <c r="Y60" s="271"/>
      <c r="Z60" s="272"/>
    </row>
    <row r="61" spans="1:26" ht="15.75" customHeight="1">
      <c r="A61" s="425"/>
      <c r="B61" s="278"/>
      <c r="C61" s="278"/>
      <c r="D61" s="278"/>
      <c r="E61" s="278"/>
      <c r="F61" s="278"/>
      <c r="G61" s="278"/>
      <c r="H61" s="278"/>
      <c r="I61" s="278"/>
      <c r="J61" s="278"/>
      <c r="K61" s="278"/>
      <c r="L61" s="278"/>
      <c r="M61" s="278"/>
      <c r="N61" s="278"/>
      <c r="O61" s="278"/>
      <c r="P61" s="278"/>
      <c r="Q61" s="278"/>
      <c r="R61" s="278"/>
      <c r="S61" s="278"/>
      <c r="T61" s="278"/>
      <c r="U61" s="278"/>
      <c r="V61" s="278"/>
      <c r="W61" s="278"/>
      <c r="X61" s="278"/>
      <c r="Y61" s="278"/>
      <c r="Z61" s="261"/>
    </row>
    <row r="62" spans="1:26" ht="15.75" customHeight="1">
      <c r="A62" s="436" t="s">
        <v>187</v>
      </c>
      <c r="B62" s="129"/>
      <c r="C62" s="129"/>
      <c r="D62" s="129"/>
      <c r="E62" s="129"/>
      <c r="F62" s="129"/>
      <c r="G62" s="129"/>
      <c r="H62" s="129"/>
      <c r="I62" s="129"/>
      <c r="J62" s="129"/>
      <c r="K62" s="129"/>
      <c r="L62" s="129"/>
      <c r="M62" s="129"/>
      <c r="N62" s="129"/>
      <c r="O62" s="129"/>
      <c r="P62" s="129"/>
      <c r="Q62" s="129"/>
      <c r="R62" s="129"/>
      <c r="S62" s="129"/>
      <c r="T62" s="129"/>
      <c r="U62" s="129"/>
      <c r="V62" s="129"/>
      <c r="W62" s="129"/>
      <c r="X62" s="129"/>
      <c r="Y62" s="129"/>
      <c r="Z62" s="269"/>
    </row>
    <row r="63" spans="1:26" ht="15.75" customHeight="1">
      <c r="A63" s="131"/>
      <c r="B63" s="131"/>
      <c r="C63" s="131"/>
      <c r="D63" s="131"/>
      <c r="E63" s="131"/>
      <c r="F63" s="131"/>
      <c r="G63" s="131"/>
      <c r="H63" s="131"/>
      <c r="I63" s="131"/>
      <c r="J63" s="131"/>
      <c r="K63" s="131"/>
      <c r="L63" s="131"/>
      <c r="M63" s="131"/>
      <c r="N63" s="131"/>
      <c r="O63" s="131"/>
      <c r="P63" s="131"/>
      <c r="Q63" s="131"/>
      <c r="R63" s="131"/>
      <c r="S63" s="131"/>
      <c r="T63" s="131"/>
      <c r="U63" s="131"/>
      <c r="V63" s="131"/>
      <c r="W63" s="131"/>
      <c r="X63" s="131"/>
      <c r="Y63" s="131"/>
      <c r="Z63" s="281"/>
    </row>
    <row r="64" spans="1:26" ht="15.75" customHeight="1">
      <c r="A64" s="426" t="s">
        <v>310</v>
      </c>
      <c r="B64" s="426"/>
      <c r="C64" s="426"/>
      <c r="D64" s="426"/>
      <c r="E64" s="426"/>
      <c r="F64" s="426"/>
      <c r="G64" s="426"/>
      <c r="H64" s="426"/>
      <c r="I64" s="426"/>
      <c r="J64" s="426"/>
      <c r="K64" s="426"/>
      <c r="L64" s="426"/>
      <c r="M64" s="426"/>
      <c r="N64" s="426"/>
      <c r="O64" s="426"/>
      <c r="P64" s="426"/>
      <c r="Q64" s="426"/>
      <c r="R64" s="426"/>
      <c r="S64" s="426"/>
      <c r="T64" s="426"/>
      <c r="U64" s="426"/>
      <c r="V64" s="426"/>
      <c r="W64" s="426"/>
      <c r="X64" s="426"/>
      <c r="Y64" s="426"/>
      <c r="Z64" s="426"/>
    </row>
    <row r="65" spans="1:26" ht="15.75" customHeight="1">
      <c r="A65" s="426"/>
      <c r="B65" s="426"/>
      <c r="C65" s="426"/>
      <c r="D65" s="426"/>
      <c r="E65" s="426"/>
      <c r="F65" s="426"/>
      <c r="G65" s="426"/>
      <c r="H65" s="426"/>
      <c r="I65" s="426"/>
      <c r="J65" s="426"/>
      <c r="K65" s="426"/>
      <c r="L65" s="426"/>
      <c r="M65" s="426"/>
      <c r="N65" s="426"/>
      <c r="O65" s="426"/>
      <c r="P65" s="426"/>
      <c r="Q65" s="426"/>
      <c r="R65" s="426"/>
      <c r="S65" s="426"/>
      <c r="T65" s="426"/>
      <c r="U65" s="426"/>
      <c r="V65" s="426"/>
      <c r="W65" s="426"/>
      <c r="X65" s="426"/>
      <c r="Y65" s="426"/>
      <c r="Z65" s="426"/>
    </row>
    <row r="66" spans="1:26" ht="15.75" customHeight="1">
      <c r="A66" s="426"/>
      <c r="B66" s="426"/>
      <c r="C66" s="426"/>
      <c r="D66" s="426"/>
      <c r="E66" s="426"/>
      <c r="F66" s="426"/>
      <c r="G66" s="426"/>
      <c r="H66" s="426"/>
      <c r="I66" s="426"/>
      <c r="J66" s="426"/>
      <c r="K66" s="426"/>
      <c r="L66" s="426"/>
      <c r="M66" s="426"/>
      <c r="N66" s="426"/>
      <c r="O66" s="426"/>
      <c r="P66" s="426"/>
      <c r="Q66" s="426"/>
      <c r="R66" s="426"/>
      <c r="S66" s="426"/>
      <c r="T66" s="426"/>
      <c r="U66" s="426"/>
      <c r="V66" s="426"/>
      <c r="W66" s="426"/>
      <c r="X66" s="426"/>
      <c r="Y66" s="426"/>
      <c r="Z66" s="426"/>
    </row>
    <row r="67" spans="1:26" ht="15.75" customHeight="1">
      <c r="A67" s="241" t="s">
        <v>311</v>
      </c>
      <c r="B67" s="241"/>
      <c r="C67" s="241"/>
      <c r="D67" s="241"/>
      <c r="E67" s="241"/>
      <c r="F67" s="241"/>
      <c r="G67" s="241"/>
      <c r="H67" s="241"/>
      <c r="I67" s="241"/>
      <c r="J67" s="241"/>
      <c r="K67" s="241"/>
      <c r="L67" s="241"/>
      <c r="M67" s="241"/>
      <c r="N67" s="241"/>
      <c r="O67" s="241"/>
      <c r="P67" s="241"/>
      <c r="Q67" s="241"/>
      <c r="R67" s="241"/>
      <c r="S67" s="241"/>
      <c r="T67" s="241"/>
      <c r="U67" s="241"/>
      <c r="V67" s="241"/>
      <c r="W67" s="241"/>
      <c r="X67" s="241"/>
      <c r="Y67" s="241"/>
      <c r="Z67" s="241"/>
    </row>
    <row r="68" spans="1:26" ht="15.75" customHeight="1">
      <c r="A68" s="241"/>
      <c r="B68" s="241"/>
      <c r="C68" s="241"/>
      <c r="D68" s="241"/>
      <c r="E68" s="241"/>
      <c r="F68" s="241"/>
      <c r="G68" s="241"/>
      <c r="H68" s="241"/>
      <c r="I68" s="241"/>
      <c r="J68" s="241"/>
      <c r="K68" s="241"/>
      <c r="L68" s="241"/>
      <c r="M68" s="241"/>
      <c r="N68" s="241"/>
      <c r="O68" s="241"/>
      <c r="P68" s="241"/>
      <c r="Q68" s="241"/>
      <c r="R68" s="241"/>
      <c r="S68" s="241"/>
      <c r="T68" s="241"/>
      <c r="U68" s="241"/>
      <c r="V68" s="241"/>
      <c r="W68" s="241"/>
      <c r="X68" s="241"/>
      <c r="Y68" s="241"/>
      <c r="Z68" s="241"/>
    </row>
    <row r="69" spans="1:26" ht="15.75" customHeight="1">
      <c r="A69" s="241"/>
      <c r="B69" s="241"/>
      <c r="C69" s="241"/>
      <c r="D69" s="241"/>
      <c r="E69" s="241"/>
      <c r="F69" s="241"/>
      <c r="G69" s="241"/>
      <c r="H69" s="241"/>
      <c r="I69" s="241"/>
      <c r="J69" s="241"/>
      <c r="K69" s="241"/>
      <c r="L69" s="241"/>
      <c r="M69" s="241"/>
      <c r="N69" s="241"/>
      <c r="O69" s="241"/>
      <c r="P69" s="241"/>
      <c r="Q69" s="241"/>
      <c r="R69" s="241"/>
      <c r="S69" s="241"/>
      <c r="T69" s="241"/>
      <c r="U69" s="241"/>
      <c r="V69" s="241"/>
      <c r="W69" s="241"/>
      <c r="X69" s="241"/>
      <c r="Y69" s="241"/>
      <c r="Z69" s="241"/>
    </row>
    <row r="70" spans="1:26" ht="15.75" customHeight="1">
      <c r="A70" s="425"/>
      <c r="B70" s="278"/>
      <c r="C70" s="278"/>
      <c r="D70" s="278"/>
      <c r="E70" s="278"/>
      <c r="F70" s="278"/>
      <c r="G70" s="278"/>
      <c r="H70" s="278"/>
      <c r="I70" s="278"/>
      <c r="J70" s="278"/>
      <c r="K70" s="278"/>
      <c r="L70" s="278"/>
      <c r="M70" s="278"/>
      <c r="N70" s="278"/>
      <c r="O70" s="278"/>
      <c r="P70" s="278"/>
      <c r="Q70" s="278"/>
      <c r="R70" s="278"/>
      <c r="S70" s="278"/>
      <c r="T70" s="278"/>
      <c r="U70" s="278"/>
      <c r="V70" s="278"/>
      <c r="W70" s="278"/>
      <c r="X70" s="278"/>
      <c r="Y70" s="278"/>
      <c r="Z70" s="261"/>
    </row>
    <row r="71" spans="1:26" ht="15.75" customHeight="1">
      <c r="A71" s="436" t="s">
        <v>188</v>
      </c>
      <c r="B71" s="129"/>
      <c r="C71" s="129"/>
      <c r="D71" s="129"/>
      <c r="E71" s="129"/>
      <c r="F71" s="129"/>
      <c r="G71" s="129"/>
      <c r="H71" s="129"/>
      <c r="I71" s="129"/>
      <c r="J71" s="129"/>
      <c r="K71" s="129"/>
      <c r="L71" s="129"/>
      <c r="M71" s="129"/>
      <c r="N71" s="129"/>
      <c r="O71" s="129"/>
      <c r="P71" s="129"/>
      <c r="Q71" s="129"/>
      <c r="R71" s="129"/>
      <c r="S71" s="129"/>
      <c r="T71" s="129"/>
      <c r="U71" s="129"/>
      <c r="V71" s="129"/>
      <c r="W71" s="129"/>
      <c r="X71" s="129"/>
      <c r="Y71" s="129"/>
      <c r="Z71" s="269"/>
    </row>
    <row r="72" spans="1:26" ht="15.75" customHeight="1">
      <c r="A72" s="131"/>
      <c r="B72" s="131"/>
      <c r="C72" s="131"/>
      <c r="D72" s="131"/>
      <c r="E72" s="131"/>
      <c r="F72" s="131"/>
      <c r="G72" s="131"/>
      <c r="H72" s="131"/>
      <c r="I72" s="131"/>
      <c r="J72" s="131"/>
      <c r="K72" s="131"/>
      <c r="L72" s="131"/>
      <c r="M72" s="131"/>
      <c r="N72" s="131"/>
      <c r="O72" s="131"/>
      <c r="P72" s="131"/>
      <c r="Q72" s="131"/>
      <c r="R72" s="131"/>
      <c r="S72" s="131"/>
      <c r="T72" s="131"/>
      <c r="U72" s="131"/>
      <c r="V72" s="131"/>
      <c r="W72" s="131"/>
      <c r="X72" s="131"/>
      <c r="Y72" s="131"/>
      <c r="Z72" s="281"/>
    </row>
    <row r="73" spans="1:26" ht="15.75" customHeight="1">
      <c r="A73" s="57"/>
      <c r="B73" s="480" t="s">
        <v>119</v>
      </c>
      <c r="C73" s="278"/>
      <c r="D73" s="278"/>
      <c r="E73" s="278"/>
      <c r="F73" s="261"/>
      <c r="G73" s="480" t="s">
        <v>189</v>
      </c>
      <c r="H73" s="278"/>
      <c r="I73" s="261"/>
      <c r="J73" s="480" t="s">
        <v>190</v>
      </c>
      <c r="K73" s="278"/>
      <c r="L73" s="278"/>
      <c r="M73" s="278"/>
      <c r="N73" s="278"/>
      <c r="O73" s="278"/>
      <c r="P73" s="278"/>
      <c r="Q73" s="278"/>
      <c r="R73" s="278"/>
      <c r="S73" s="278"/>
      <c r="T73" s="278"/>
      <c r="U73" s="278"/>
      <c r="V73" s="278"/>
      <c r="W73" s="278"/>
      <c r="X73" s="278"/>
      <c r="Y73" s="278"/>
      <c r="Z73" s="261"/>
    </row>
    <row r="74" spans="1:26" ht="15.75" customHeight="1">
      <c r="A74" s="57"/>
      <c r="B74" s="49" t="s">
        <v>120</v>
      </c>
      <c r="C74" s="49" t="s">
        <v>355</v>
      </c>
      <c r="D74" s="49" t="s">
        <v>134</v>
      </c>
      <c r="E74" s="457"/>
      <c r="F74" s="58" t="s">
        <v>191</v>
      </c>
      <c r="G74" s="49" t="s">
        <v>133</v>
      </c>
      <c r="H74" s="59" t="s">
        <v>139</v>
      </c>
      <c r="I74" s="60" t="s">
        <v>141</v>
      </c>
      <c r="J74" s="49" t="s">
        <v>104</v>
      </c>
      <c r="K74" s="49" t="s">
        <v>105</v>
      </c>
      <c r="L74" s="49" t="s">
        <v>106</v>
      </c>
      <c r="M74" s="49" t="s">
        <v>107</v>
      </c>
      <c r="N74" s="49" t="s">
        <v>332</v>
      </c>
      <c r="O74" s="61" t="s">
        <v>108</v>
      </c>
      <c r="P74" s="60" t="s">
        <v>109</v>
      </c>
      <c r="Q74" s="62" t="s">
        <v>110</v>
      </c>
      <c r="R74" s="62" t="s">
        <v>111</v>
      </c>
      <c r="S74" s="62" t="s">
        <v>327</v>
      </c>
      <c r="T74" s="62" t="s">
        <v>112</v>
      </c>
      <c r="U74" s="62" t="s">
        <v>113</v>
      </c>
      <c r="V74" s="62" t="s">
        <v>114</v>
      </c>
      <c r="W74" s="62" t="s">
        <v>115</v>
      </c>
      <c r="X74" s="62" t="s">
        <v>116</v>
      </c>
      <c r="Y74" s="62" t="s">
        <v>117</v>
      </c>
      <c r="Z74" s="62" t="s">
        <v>118</v>
      </c>
    </row>
    <row r="75" spans="1:26" ht="15.75" customHeight="1">
      <c r="A75" s="84" t="s">
        <v>263</v>
      </c>
      <c r="B75" s="88">
        <f>E98</f>
        <v>0</v>
      </c>
      <c r="C75" s="88">
        <f>H98</f>
        <v>0</v>
      </c>
      <c r="D75" s="88">
        <f>L98</f>
        <v>0</v>
      </c>
      <c r="E75" s="274"/>
      <c r="F75" s="88">
        <f>J110</f>
        <v>0</v>
      </c>
      <c r="G75" s="87">
        <f>SUM(G138:G339)</f>
        <v>0</v>
      </c>
      <c r="H75" s="87">
        <f>SUM(H138:H339)</f>
        <v>0</v>
      </c>
      <c r="I75" s="87">
        <f>SUM(I138:I339)</f>
        <v>0</v>
      </c>
      <c r="J75" s="86">
        <f t="shared" ref="J75:Z75" si="0">COUNTIF(J138:J339,"x")</f>
        <v>0</v>
      </c>
      <c r="K75" s="86">
        <f t="shared" si="0"/>
        <v>0</v>
      </c>
      <c r="L75" s="86">
        <f t="shared" si="0"/>
        <v>0</v>
      </c>
      <c r="M75" s="86">
        <f t="shared" si="0"/>
        <v>0</v>
      </c>
      <c r="N75" s="86">
        <f t="shared" si="0"/>
        <v>0</v>
      </c>
      <c r="O75" s="86">
        <f t="shared" si="0"/>
        <v>0</v>
      </c>
      <c r="P75" s="86">
        <f t="shared" si="0"/>
        <v>0</v>
      </c>
      <c r="Q75" s="86">
        <f t="shared" si="0"/>
        <v>0</v>
      </c>
      <c r="R75" s="86">
        <f t="shared" si="0"/>
        <v>0</v>
      </c>
      <c r="S75" s="86">
        <f t="shared" si="0"/>
        <v>0</v>
      </c>
      <c r="T75" s="86">
        <f t="shared" si="0"/>
        <v>0</v>
      </c>
      <c r="U75" s="86">
        <f t="shared" si="0"/>
        <v>0</v>
      </c>
      <c r="V75" s="86">
        <f t="shared" si="0"/>
        <v>0</v>
      </c>
      <c r="W75" s="86">
        <f t="shared" si="0"/>
        <v>0</v>
      </c>
      <c r="X75" s="86">
        <f t="shared" si="0"/>
        <v>0</v>
      </c>
      <c r="Y75" s="86">
        <f t="shared" si="0"/>
        <v>0</v>
      </c>
      <c r="Z75" s="86">
        <f t="shared" si="0"/>
        <v>0</v>
      </c>
    </row>
    <row r="76" spans="1:26" ht="15.75" customHeight="1">
      <c r="A76" s="64" t="s">
        <v>351</v>
      </c>
      <c r="B76" s="89">
        <f>B75+October!B76</f>
        <v>0</v>
      </c>
      <c r="C76" s="89">
        <f>C75+October!C76</f>
        <v>0</v>
      </c>
      <c r="D76" s="89">
        <f>D75+October!D76</f>
        <v>0</v>
      </c>
      <c r="E76" s="275"/>
      <c r="F76" s="89">
        <f>F75+October!F76</f>
        <v>0</v>
      </c>
      <c r="G76" s="90">
        <f>G75+October!G76</f>
        <v>0</v>
      </c>
      <c r="H76" s="90">
        <f>H75+October!H76</f>
        <v>0</v>
      </c>
      <c r="I76" s="90">
        <f>I75+October!I76</f>
        <v>0</v>
      </c>
      <c r="J76" s="91">
        <f>J75+October!J76</f>
        <v>0</v>
      </c>
      <c r="K76" s="91">
        <f>K75+October!K76</f>
        <v>0</v>
      </c>
      <c r="L76" s="91">
        <f>L75+October!L76</f>
        <v>0</v>
      </c>
      <c r="M76" s="91">
        <f>M75+October!M76</f>
        <v>0</v>
      </c>
      <c r="N76" s="91">
        <f>N75+October!N76</f>
        <v>0</v>
      </c>
      <c r="O76" s="91">
        <f>O75+October!O76</f>
        <v>0</v>
      </c>
      <c r="P76" s="91">
        <f>P75+October!P76</f>
        <v>0</v>
      </c>
      <c r="Q76" s="91">
        <f>Q75+October!Q76</f>
        <v>0</v>
      </c>
      <c r="R76" s="91">
        <f>R75+October!R76</f>
        <v>0</v>
      </c>
      <c r="S76" s="91">
        <f>S75+October!S76</f>
        <v>0</v>
      </c>
      <c r="T76" s="91">
        <f>T75+October!T76</f>
        <v>0</v>
      </c>
      <c r="U76" s="91">
        <f>U75+October!U76</f>
        <v>0</v>
      </c>
      <c r="V76" s="91">
        <f>V75+October!V76</f>
        <v>0</v>
      </c>
      <c r="W76" s="91">
        <f>W75+October!W76</f>
        <v>0</v>
      </c>
      <c r="X76" s="91">
        <f>X75+October!X76</f>
        <v>0</v>
      </c>
      <c r="Y76" s="91">
        <f>Y75+October!Y76</f>
        <v>0</v>
      </c>
      <c r="Z76" s="91">
        <f>Z75+October!Z76</f>
        <v>0</v>
      </c>
    </row>
    <row r="77" spans="1:26" ht="15.75" customHeight="1">
      <c r="A77" s="421" t="s">
        <v>193</v>
      </c>
      <c r="B77" s="278"/>
      <c r="C77" s="278"/>
      <c r="D77" s="278"/>
      <c r="E77" s="278"/>
      <c r="F77" s="278"/>
      <c r="G77" s="278"/>
      <c r="H77" s="278"/>
      <c r="I77" s="278"/>
      <c r="J77" s="278"/>
      <c r="K77" s="278"/>
      <c r="L77" s="278"/>
      <c r="M77" s="278"/>
      <c r="N77" s="278"/>
      <c r="O77" s="278"/>
      <c r="P77" s="278"/>
      <c r="Q77" s="278"/>
      <c r="R77" s="278"/>
      <c r="S77" s="278"/>
      <c r="T77" s="278"/>
      <c r="U77" s="278"/>
      <c r="V77" s="278"/>
      <c r="W77" s="278"/>
      <c r="X77" s="278"/>
      <c r="Y77" s="278"/>
      <c r="Z77" s="261"/>
    </row>
    <row r="78" spans="1:26" ht="15.75" customHeight="1">
      <c r="A78" s="461" t="s">
        <v>194</v>
      </c>
      <c r="B78" s="129"/>
      <c r="C78" s="129"/>
      <c r="D78" s="269"/>
      <c r="E78" s="462" t="s">
        <v>195</v>
      </c>
      <c r="F78" s="281"/>
      <c r="G78" s="462" t="s">
        <v>196</v>
      </c>
      <c r="H78" s="281"/>
      <c r="I78" s="464" t="s">
        <v>264</v>
      </c>
      <c r="J78" s="131"/>
      <c r="K78" s="131"/>
      <c r="L78" s="281"/>
      <c r="M78" s="464" t="s">
        <v>198</v>
      </c>
      <c r="N78" s="131"/>
      <c r="O78" s="131"/>
      <c r="P78" s="131"/>
      <c r="Q78" s="131"/>
      <c r="R78" s="281"/>
      <c r="S78" s="462" t="s">
        <v>199</v>
      </c>
      <c r="T78" s="131"/>
      <c r="U78" s="131"/>
      <c r="V78" s="281"/>
      <c r="W78" s="462" t="s">
        <v>200</v>
      </c>
      <c r="X78" s="131"/>
      <c r="Y78" s="131"/>
      <c r="Z78" s="281"/>
    </row>
    <row r="79" spans="1:26" ht="15.75" customHeight="1">
      <c r="A79" s="270"/>
      <c r="B79" s="271"/>
      <c r="C79" s="271"/>
      <c r="D79" s="272"/>
      <c r="E79" s="270"/>
      <c r="F79" s="272"/>
      <c r="G79" s="270"/>
      <c r="H79" s="272"/>
      <c r="I79" s="270"/>
      <c r="J79" s="271"/>
      <c r="K79" s="271"/>
      <c r="L79" s="272"/>
      <c r="M79" s="270"/>
      <c r="N79" s="271"/>
      <c r="O79" s="271"/>
      <c r="P79" s="271"/>
      <c r="Q79" s="271"/>
      <c r="R79" s="272"/>
      <c r="S79" s="270"/>
      <c r="T79" s="271"/>
      <c r="U79" s="271"/>
      <c r="V79" s="272"/>
      <c r="W79" s="270"/>
      <c r="X79" s="271"/>
      <c r="Y79" s="271"/>
      <c r="Z79" s="272"/>
    </row>
    <row r="80" spans="1:26" ht="15.75" customHeight="1">
      <c r="A80" s="460" t="str">
        <f>'Club Administration'!A12</f>
        <v>School Name</v>
      </c>
      <c r="B80" s="312"/>
      <c r="C80" s="312"/>
      <c r="D80" s="307"/>
      <c r="E80" s="463">
        <f ca="1">F24</f>
        <v>0</v>
      </c>
      <c r="F80" s="307"/>
      <c r="G80" s="306">
        <f>X98</f>
        <v>0</v>
      </c>
      <c r="H80" s="307"/>
      <c r="I80" s="310">
        <f>G75</f>
        <v>0</v>
      </c>
      <c r="J80" s="312"/>
      <c r="K80" s="312"/>
      <c r="L80" s="307"/>
      <c r="M80" s="310">
        <f>G76</f>
        <v>0</v>
      </c>
      <c r="N80" s="312"/>
      <c r="O80" s="312"/>
      <c r="P80" s="312"/>
      <c r="Q80" s="312"/>
      <c r="R80" s="307"/>
      <c r="S80" s="463">
        <f>T75</f>
        <v>0</v>
      </c>
      <c r="T80" s="312"/>
      <c r="U80" s="312"/>
      <c r="V80" s="307"/>
      <c r="W80" s="463">
        <f>U75</f>
        <v>0</v>
      </c>
      <c r="X80" s="312"/>
      <c r="Y80" s="312"/>
      <c r="Z80" s="307"/>
    </row>
    <row r="81" spans="1:26" ht="15" customHeight="1">
      <c r="A81" s="430"/>
      <c r="B81" s="278"/>
      <c r="C81" s="278"/>
      <c r="D81" s="278"/>
      <c r="E81" s="278"/>
      <c r="F81" s="278"/>
      <c r="G81" s="278"/>
      <c r="H81" s="278"/>
      <c r="I81" s="278"/>
      <c r="J81" s="278"/>
      <c r="K81" s="278"/>
      <c r="L81" s="278"/>
      <c r="M81" s="278"/>
      <c r="N81" s="278"/>
      <c r="O81" s="278"/>
      <c r="P81" s="278"/>
      <c r="Q81" s="278"/>
      <c r="R81" s="278"/>
      <c r="S81" s="278"/>
      <c r="T81" s="278"/>
      <c r="U81" s="278"/>
      <c r="V81" s="278"/>
      <c r="W81" s="278"/>
      <c r="X81" s="278"/>
      <c r="Y81" s="278"/>
      <c r="Z81" s="261"/>
    </row>
    <row r="82" spans="1:26" ht="15" customHeight="1">
      <c r="A82" s="435" t="s">
        <v>201</v>
      </c>
      <c r="B82" s="129"/>
      <c r="C82" s="129"/>
      <c r="D82" s="129"/>
      <c r="E82" s="129"/>
      <c r="F82" s="129"/>
      <c r="G82" s="129"/>
      <c r="H82" s="129"/>
      <c r="I82" s="129"/>
      <c r="J82" s="129"/>
      <c r="K82" s="129"/>
      <c r="L82" s="129"/>
      <c r="M82" s="129"/>
      <c r="N82" s="129"/>
      <c r="O82" s="129"/>
      <c r="P82" s="129"/>
      <c r="Q82" s="129"/>
      <c r="R82" s="129"/>
      <c r="S82" s="129"/>
      <c r="T82" s="129"/>
      <c r="U82" s="129"/>
      <c r="V82" s="129"/>
      <c r="W82" s="129"/>
      <c r="X82" s="129"/>
      <c r="Y82" s="129"/>
      <c r="Z82" s="269"/>
    </row>
    <row r="83" spans="1:26" ht="15" customHeight="1">
      <c r="A83" s="270"/>
      <c r="B83" s="271"/>
      <c r="C83" s="271"/>
      <c r="D83" s="271"/>
      <c r="E83" s="271"/>
      <c r="F83" s="271"/>
      <c r="G83" s="271"/>
      <c r="H83" s="271"/>
      <c r="I83" s="271"/>
      <c r="J83" s="271"/>
      <c r="K83" s="271"/>
      <c r="L83" s="271"/>
      <c r="M83" s="271"/>
      <c r="N83" s="271"/>
      <c r="O83" s="271"/>
      <c r="P83" s="271"/>
      <c r="Q83" s="271"/>
      <c r="R83" s="271"/>
      <c r="S83" s="271"/>
      <c r="T83" s="271"/>
      <c r="U83" s="271"/>
      <c r="V83" s="271"/>
      <c r="W83" s="271"/>
      <c r="X83" s="271"/>
      <c r="Y83" s="271"/>
      <c r="Z83" s="272"/>
    </row>
    <row r="84" spans="1:26" ht="15" customHeight="1">
      <c r="A84" s="431" t="s">
        <v>202</v>
      </c>
      <c r="B84" s="129"/>
      <c r="C84" s="129"/>
      <c r="D84" s="129"/>
      <c r="E84" s="129"/>
      <c r="F84" s="129"/>
      <c r="G84" s="129"/>
      <c r="H84" s="129"/>
      <c r="I84" s="129"/>
      <c r="J84" s="129"/>
      <c r="K84" s="129"/>
      <c r="L84" s="129"/>
      <c r="M84" s="129"/>
      <c r="N84" s="129"/>
      <c r="O84" s="129"/>
      <c r="P84" s="129"/>
      <c r="Q84" s="129"/>
      <c r="R84" s="129"/>
      <c r="S84" s="129"/>
      <c r="T84" s="129"/>
      <c r="U84" s="129"/>
      <c r="V84" s="129"/>
      <c r="W84" s="129"/>
      <c r="X84" s="129"/>
      <c r="Y84" s="129"/>
      <c r="Z84" s="269"/>
    </row>
    <row r="85" spans="1:26" ht="15" customHeight="1">
      <c r="A85" s="170" t="s">
        <v>203</v>
      </c>
      <c r="B85" s="133"/>
      <c r="C85" s="133"/>
      <c r="D85" s="133"/>
      <c r="E85" s="133"/>
      <c r="F85" s="133"/>
      <c r="G85" s="133"/>
      <c r="H85" s="133"/>
      <c r="I85" s="133"/>
      <c r="J85" s="133"/>
      <c r="K85" s="133"/>
      <c r="L85" s="133"/>
      <c r="M85" s="133"/>
      <c r="N85" s="133"/>
      <c r="O85" s="133"/>
      <c r="P85" s="133"/>
      <c r="Q85" s="133"/>
      <c r="R85" s="133"/>
      <c r="S85" s="133"/>
      <c r="T85" s="133"/>
      <c r="U85" s="133"/>
      <c r="V85" s="133"/>
      <c r="W85" s="133"/>
      <c r="X85" s="133"/>
      <c r="Y85" s="133"/>
      <c r="Z85" s="281"/>
    </row>
    <row r="86" spans="1:26" ht="15" customHeight="1">
      <c r="A86" s="133"/>
      <c r="B86" s="133"/>
      <c r="C86" s="133"/>
      <c r="D86" s="133"/>
      <c r="E86" s="133"/>
      <c r="F86" s="133"/>
      <c r="G86" s="133"/>
      <c r="H86" s="133"/>
      <c r="I86" s="133"/>
      <c r="J86" s="133"/>
      <c r="K86" s="133"/>
      <c r="L86" s="133"/>
      <c r="M86" s="133"/>
      <c r="N86" s="133"/>
      <c r="O86" s="133"/>
      <c r="P86" s="133"/>
      <c r="Q86" s="133"/>
      <c r="R86" s="133"/>
      <c r="S86" s="133"/>
      <c r="T86" s="133"/>
      <c r="U86" s="133"/>
      <c r="V86" s="133"/>
      <c r="W86" s="133"/>
      <c r="X86" s="133"/>
      <c r="Y86" s="133"/>
      <c r="Z86" s="281"/>
    </row>
    <row r="87" spans="1:26" ht="15" customHeight="1">
      <c r="A87" s="49" t="s">
        <v>204</v>
      </c>
      <c r="B87" s="267" t="s">
        <v>205</v>
      </c>
      <c r="C87" s="278"/>
      <c r="D87" s="261"/>
      <c r="E87" s="267" t="s">
        <v>265</v>
      </c>
      <c r="F87" s="278"/>
      <c r="G87" s="261"/>
      <c r="H87" s="454" t="s">
        <v>356</v>
      </c>
      <c r="I87" s="278"/>
      <c r="J87" s="278"/>
      <c r="K87" s="261"/>
      <c r="L87" s="452" t="s">
        <v>266</v>
      </c>
      <c r="M87" s="278"/>
      <c r="N87" s="278"/>
      <c r="O87" s="278"/>
      <c r="P87" s="278"/>
      <c r="Q87" s="261"/>
      <c r="R87" s="456"/>
      <c r="S87" s="129"/>
      <c r="T87" s="129"/>
      <c r="U87" s="129"/>
      <c r="V87" s="129"/>
      <c r="W87" s="269"/>
      <c r="X87" s="267" t="s">
        <v>131</v>
      </c>
      <c r="Y87" s="278"/>
      <c r="Z87" s="261"/>
    </row>
    <row r="88" spans="1:26" ht="15" customHeight="1">
      <c r="A88" s="65"/>
      <c r="B88" s="427"/>
      <c r="C88" s="278"/>
      <c r="D88" s="261"/>
      <c r="E88" s="277"/>
      <c r="F88" s="278"/>
      <c r="G88" s="261"/>
      <c r="H88" s="423"/>
      <c r="I88" s="278"/>
      <c r="J88" s="278"/>
      <c r="K88" s="261"/>
      <c r="L88" s="453"/>
      <c r="M88" s="278"/>
      <c r="N88" s="278"/>
      <c r="O88" s="278"/>
      <c r="P88" s="278"/>
      <c r="Q88" s="261"/>
      <c r="R88" s="130"/>
      <c r="S88" s="133"/>
      <c r="T88" s="133"/>
      <c r="U88" s="133"/>
      <c r="V88" s="133"/>
      <c r="W88" s="281"/>
      <c r="X88" s="306">
        <f t="shared" ref="X88:X97" si="1">SUM(B88:W88)</f>
        <v>0</v>
      </c>
      <c r="Y88" s="312"/>
      <c r="Z88" s="307"/>
    </row>
    <row r="89" spans="1:26" ht="15" customHeight="1">
      <c r="A89" s="54"/>
      <c r="B89" s="265"/>
      <c r="C89" s="278"/>
      <c r="D89" s="261"/>
      <c r="E89" s="265"/>
      <c r="F89" s="278"/>
      <c r="G89" s="261"/>
      <c r="H89" s="429"/>
      <c r="I89" s="278"/>
      <c r="J89" s="278"/>
      <c r="K89" s="261"/>
      <c r="L89" s="429"/>
      <c r="M89" s="278"/>
      <c r="N89" s="278"/>
      <c r="O89" s="278"/>
      <c r="P89" s="278"/>
      <c r="Q89" s="261"/>
      <c r="R89" s="130"/>
      <c r="S89" s="133"/>
      <c r="T89" s="133"/>
      <c r="U89" s="133"/>
      <c r="V89" s="133"/>
      <c r="W89" s="281"/>
      <c r="X89" s="309">
        <f t="shared" si="1"/>
        <v>0</v>
      </c>
      <c r="Y89" s="312"/>
      <c r="Z89" s="307"/>
    </row>
    <row r="90" spans="1:26" ht="15" customHeight="1">
      <c r="A90" s="65"/>
      <c r="B90" s="427"/>
      <c r="C90" s="278"/>
      <c r="D90" s="261"/>
      <c r="E90" s="277"/>
      <c r="F90" s="278"/>
      <c r="G90" s="261"/>
      <c r="H90" s="423"/>
      <c r="I90" s="278"/>
      <c r="J90" s="278"/>
      <c r="K90" s="261"/>
      <c r="L90" s="423"/>
      <c r="M90" s="278"/>
      <c r="N90" s="278"/>
      <c r="O90" s="278"/>
      <c r="P90" s="278"/>
      <c r="Q90" s="261"/>
      <c r="R90" s="130"/>
      <c r="S90" s="133"/>
      <c r="T90" s="133"/>
      <c r="U90" s="133"/>
      <c r="V90" s="133"/>
      <c r="W90" s="281"/>
      <c r="X90" s="306">
        <f t="shared" si="1"/>
        <v>0</v>
      </c>
      <c r="Y90" s="312"/>
      <c r="Z90" s="307"/>
    </row>
    <row r="91" spans="1:26" ht="15" customHeight="1">
      <c r="A91" s="66"/>
      <c r="B91" s="428"/>
      <c r="C91" s="278"/>
      <c r="D91" s="261"/>
      <c r="E91" s="265"/>
      <c r="F91" s="278"/>
      <c r="G91" s="261"/>
      <c r="H91" s="429"/>
      <c r="I91" s="278"/>
      <c r="J91" s="278"/>
      <c r="K91" s="261"/>
      <c r="L91" s="429"/>
      <c r="M91" s="278"/>
      <c r="N91" s="278"/>
      <c r="O91" s="278"/>
      <c r="P91" s="278"/>
      <c r="Q91" s="261"/>
      <c r="R91" s="130"/>
      <c r="S91" s="133"/>
      <c r="T91" s="133"/>
      <c r="U91" s="133"/>
      <c r="V91" s="133"/>
      <c r="W91" s="281"/>
      <c r="X91" s="309">
        <f t="shared" si="1"/>
        <v>0</v>
      </c>
      <c r="Y91" s="312"/>
      <c r="Z91" s="307"/>
    </row>
    <row r="92" spans="1:26" ht="15" customHeight="1">
      <c r="A92" s="65"/>
      <c r="B92" s="427"/>
      <c r="C92" s="278"/>
      <c r="D92" s="261"/>
      <c r="E92" s="277"/>
      <c r="F92" s="278"/>
      <c r="G92" s="261"/>
      <c r="H92" s="423"/>
      <c r="I92" s="278"/>
      <c r="J92" s="278"/>
      <c r="K92" s="261"/>
      <c r="L92" s="423"/>
      <c r="M92" s="278"/>
      <c r="N92" s="278"/>
      <c r="O92" s="278"/>
      <c r="P92" s="278"/>
      <c r="Q92" s="261"/>
      <c r="R92" s="130"/>
      <c r="S92" s="133"/>
      <c r="T92" s="133"/>
      <c r="U92" s="133"/>
      <c r="V92" s="133"/>
      <c r="W92" s="281"/>
      <c r="X92" s="306">
        <f t="shared" si="1"/>
        <v>0</v>
      </c>
      <c r="Y92" s="312"/>
      <c r="Z92" s="307"/>
    </row>
    <row r="93" spans="1:26" ht="15.75" customHeight="1">
      <c r="A93" s="66"/>
      <c r="B93" s="428"/>
      <c r="C93" s="278"/>
      <c r="D93" s="261"/>
      <c r="E93" s="265"/>
      <c r="F93" s="278"/>
      <c r="G93" s="261"/>
      <c r="H93" s="429"/>
      <c r="I93" s="278"/>
      <c r="J93" s="278"/>
      <c r="K93" s="261"/>
      <c r="L93" s="429"/>
      <c r="M93" s="278"/>
      <c r="N93" s="278"/>
      <c r="O93" s="278"/>
      <c r="P93" s="278"/>
      <c r="Q93" s="261"/>
      <c r="R93" s="130"/>
      <c r="S93" s="133"/>
      <c r="T93" s="133"/>
      <c r="U93" s="133"/>
      <c r="V93" s="133"/>
      <c r="W93" s="281"/>
      <c r="X93" s="309">
        <f t="shared" si="1"/>
        <v>0</v>
      </c>
      <c r="Y93" s="312"/>
      <c r="Z93" s="307"/>
    </row>
    <row r="94" spans="1:26" ht="15" customHeight="1">
      <c r="A94" s="65"/>
      <c r="B94" s="427"/>
      <c r="C94" s="278"/>
      <c r="D94" s="261"/>
      <c r="E94" s="277"/>
      <c r="F94" s="278"/>
      <c r="G94" s="261"/>
      <c r="H94" s="423"/>
      <c r="I94" s="278"/>
      <c r="J94" s="278"/>
      <c r="K94" s="261"/>
      <c r="L94" s="423"/>
      <c r="M94" s="278"/>
      <c r="N94" s="278"/>
      <c r="O94" s="278"/>
      <c r="P94" s="278"/>
      <c r="Q94" s="261"/>
      <c r="R94" s="130"/>
      <c r="S94" s="133"/>
      <c r="T94" s="133"/>
      <c r="U94" s="133"/>
      <c r="V94" s="133"/>
      <c r="W94" s="281"/>
      <c r="X94" s="306">
        <f t="shared" si="1"/>
        <v>0</v>
      </c>
      <c r="Y94" s="312"/>
      <c r="Z94" s="307"/>
    </row>
    <row r="95" spans="1:26" ht="15" customHeight="1">
      <c r="A95" s="66"/>
      <c r="B95" s="428"/>
      <c r="C95" s="278"/>
      <c r="D95" s="261"/>
      <c r="E95" s="265"/>
      <c r="F95" s="278"/>
      <c r="G95" s="261"/>
      <c r="H95" s="429"/>
      <c r="I95" s="278"/>
      <c r="J95" s="278"/>
      <c r="K95" s="261"/>
      <c r="L95" s="429"/>
      <c r="M95" s="278"/>
      <c r="N95" s="278"/>
      <c r="O95" s="278"/>
      <c r="P95" s="278"/>
      <c r="Q95" s="261"/>
      <c r="R95" s="130"/>
      <c r="S95" s="133"/>
      <c r="T95" s="133"/>
      <c r="U95" s="133"/>
      <c r="V95" s="133"/>
      <c r="W95" s="281"/>
      <c r="X95" s="309">
        <f t="shared" si="1"/>
        <v>0</v>
      </c>
      <c r="Y95" s="312"/>
      <c r="Z95" s="307"/>
    </row>
    <row r="96" spans="1:26" ht="15.75" customHeight="1">
      <c r="A96" s="65"/>
      <c r="B96" s="427"/>
      <c r="C96" s="278"/>
      <c r="D96" s="261"/>
      <c r="E96" s="277"/>
      <c r="F96" s="278"/>
      <c r="G96" s="261"/>
      <c r="H96" s="423"/>
      <c r="I96" s="278"/>
      <c r="J96" s="278"/>
      <c r="K96" s="261"/>
      <c r="L96" s="423"/>
      <c r="M96" s="278"/>
      <c r="N96" s="278"/>
      <c r="O96" s="278"/>
      <c r="P96" s="278"/>
      <c r="Q96" s="261"/>
      <c r="R96" s="130"/>
      <c r="S96" s="133"/>
      <c r="T96" s="133"/>
      <c r="U96" s="133"/>
      <c r="V96" s="133"/>
      <c r="W96" s="281"/>
      <c r="X96" s="306">
        <f t="shared" si="1"/>
        <v>0</v>
      </c>
      <c r="Y96" s="312"/>
      <c r="Z96" s="307"/>
    </row>
    <row r="97" spans="1:26" ht="15.75" customHeight="1">
      <c r="A97" s="66"/>
      <c r="B97" s="428"/>
      <c r="C97" s="278"/>
      <c r="D97" s="261"/>
      <c r="E97" s="265"/>
      <c r="F97" s="278"/>
      <c r="G97" s="261"/>
      <c r="H97" s="429"/>
      <c r="I97" s="278"/>
      <c r="J97" s="278"/>
      <c r="K97" s="261"/>
      <c r="L97" s="429"/>
      <c r="M97" s="278"/>
      <c r="N97" s="278"/>
      <c r="O97" s="278"/>
      <c r="P97" s="278"/>
      <c r="Q97" s="261"/>
      <c r="R97" s="130"/>
      <c r="S97" s="133"/>
      <c r="T97" s="133"/>
      <c r="U97" s="133"/>
      <c r="V97" s="133"/>
      <c r="W97" s="281"/>
      <c r="X97" s="309">
        <f t="shared" si="1"/>
        <v>0</v>
      </c>
      <c r="Y97" s="312"/>
      <c r="Z97" s="307"/>
    </row>
    <row r="98" spans="1:26" ht="15.75" customHeight="1">
      <c r="A98" s="305" t="s">
        <v>208</v>
      </c>
      <c r="B98" s="278"/>
      <c r="C98" s="278"/>
      <c r="D98" s="278"/>
      <c r="E98" s="451">
        <f>SUM(E88:G97)</f>
        <v>0</v>
      </c>
      <c r="F98" s="312"/>
      <c r="G98" s="307"/>
      <c r="H98" s="306">
        <f>SUM(H88:K97)</f>
        <v>0</v>
      </c>
      <c r="I98" s="312"/>
      <c r="J98" s="312"/>
      <c r="K98" s="307"/>
      <c r="L98" s="306">
        <f>SUM(L88:Q97)</f>
        <v>0</v>
      </c>
      <c r="M98" s="312"/>
      <c r="N98" s="312"/>
      <c r="O98" s="312"/>
      <c r="P98" s="312"/>
      <c r="Q98" s="307"/>
      <c r="R98" s="130"/>
      <c r="S98" s="133"/>
      <c r="T98" s="133"/>
      <c r="U98" s="133"/>
      <c r="V98" s="133"/>
      <c r="W98" s="281"/>
      <c r="X98" s="306">
        <f>SUM(E98:W98)</f>
        <v>0</v>
      </c>
      <c r="Y98" s="312"/>
      <c r="Z98" s="307"/>
    </row>
    <row r="99" spans="1:26" ht="15" customHeight="1">
      <c r="A99" s="305" t="s">
        <v>350</v>
      </c>
      <c r="B99" s="278"/>
      <c r="C99" s="278"/>
      <c r="D99" s="278"/>
      <c r="E99" s="455">
        <f>E98+October!E99</f>
        <v>0</v>
      </c>
      <c r="F99" s="312"/>
      <c r="G99" s="307"/>
      <c r="H99" s="309">
        <f>H98+October!H99</f>
        <v>0</v>
      </c>
      <c r="I99" s="312"/>
      <c r="J99" s="312"/>
      <c r="K99" s="307"/>
      <c r="L99" s="309">
        <f>L98+October!L99</f>
        <v>0</v>
      </c>
      <c r="M99" s="312"/>
      <c r="N99" s="312"/>
      <c r="O99" s="312"/>
      <c r="P99" s="312"/>
      <c r="Q99" s="307"/>
      <c r="R99" s="270"/>
      <c r="S99" s="271"/>
      <c r="T99" s="271"/>
      <c r="U99" s="271"/>
      <c r="V99" s="271"/>
      <c r="W99" s="272"/>
      <c r="X99" s="309">
        <f>SUM(E99:W99)</f>
        <v>0</v>
      </c>
      <c r="Y99" s="312"/>
      <c r="Z99" s="307"/>
    </row>
    <row r="100" spans="1:26" ht="18" customHeight="1">
      <c r="A100" s="430"/>
      <c r="B100" s="278"/>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61"/>
    </row>
    <row r="101" spans="1:26" ht="15.75" customHeight="1">
      <c r="A101" s="431" t="s">
        <v>209</v>
      </c>
      <c r="B101" s="129"/>
      <c r="C101" s="129"/>
      <c r="D101" s="129"/>
      <c r="E101" s="129"/>
      <c r="F101" s="129"/>
      <c r="G101" s="129"/>
      <c r="H101" s="129"/>
      <c r="I101" s="129"/>
      <c r="J101" s="129"/>
      <c r="K101" s="129"/>
      <c r="L101" s="129"/>
      <c r="M101" s="129"/>
      <c r="N101" s="129"/>
      <c r="O101" s="129"/>
      <c r="P101" s="129"/>
      <c r="Q101" s="129"/>
      <c r="R101" s="129"/>
      <c r="S101" s="129"/>
      <c r="T101" s="129"/>
      <c r="U101" s="129"/>
      <c r="V101" s="129"/>
      <c r="W101" s="129"/>
      <c r="X101" s="129"/>
      <c r="Y101" s="129"/>
      <c r="Z101" s="269"/>
    </row>
    <row r="102" spans="1:26" ht="15.75" customHeight="1">
      <c r="A102" s="170" t="s">
        <v>210</v>
      </c>
      <c r="B102" s="133"/>
      <c r="C102" s="133"/>
      <c r="D102" s="133"/>
      <c r="E102" s="133"/>
      <c r="F102" s="133"/>
      <c r="G102" s="133"/>
      <c r="H102" s="133"/>
      <c r="I102" s="133"/>
      <c r="J102" s="133"/>
      <c r="K102" s="133"/>
      <c r="L102" s="133"/>
      <c r="M102" s="133"/>
      <c r="N102" s="133"/>
      <c r="O102" s="133"/>
      <c r="P102" s="133"/>
      <c r="Q102" s="133"/>
      <c r="R102" s="133"/>
      <c r="S102" s="133"/>
      <c r="T102" s="133"/>
      <c r="U102" s="133"/>
      <c r="V102" s="133"/>
      <c r="W102" s="133"/>
      <c r="X102" s="133"/>
      <c r="Y102" s="133"/>
      <c r="Z102" s="281"/>
    </row>
    <row r="103" spans="1:26" ht="15.75" customHeight="1">
      <c r="A103" s="133"/>
      <c r="B103" s="133"/>
      <c r="C103" s="133"/>
      <c r="D103" s="133"/>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281"/>
    </row>
    <row r="104" spans="1:26" ht="15.75" customHeight="1">
      <c r="A104" s="267" t="s">
        <v>204</v>
      </c>
      <c r="B104" s="261"/>
      <c r="C104" s="267" t="s">
        <v>205</v>
      </c>
      <c r="D104" s="278"/>
      <c r="E104" s="261"/>
      <c r="F104" s="267" t="s">
        <v>211</v>
      </c>
      <c r="G104" s="278"/>
      <c r="H104" s="278"/>
      <c r="I104" s="261"/>
      <c r="J104" s="267" t="s">
        <v>212</v>
      </c>
      <c r="K104" s="278"/>
      <c r="L104" s="278"/>
      <c r="M104" s="278"/>
      <c r="N104" s="278"/>
      <c r="O104" s="278"/>
      <c r="P104" s="278"/>
      <c r="Q104" s="278"/>
      <c r="R104" s="278"/>
      <c r="S104" s="278"/>
      <c r="T104" s="278"/>
      <c r="U104" s="278"/>
      <c r="V104" s="278"/>
      <c r="W104" s="278"/>
      <c r="X104" s="278"/>
      <c r="Y104" s="278"/>
      <c r="Z104" s="261"/>
    </row>
    <row r="105" spans="1:26" ht="15" customHeight="1">
      <c r="A105" s="427"/>
      <c r="B105" s="261"/>
      <c r="C105" s="277"/>
      <c r="D105" s="278"/>
      <c r="E105" s="261"/>
      <c r="F105" s="277"/>
      <c r="G105" s="278"/>
      <c r="H105" s="278"/>
      <c r="I105" s="261"/>
      <c r="J105" s="423"/>
      <c r="K105" s="278"/>
      <c r="L105" s="278"/>
      <c r="M105" s="278"/>
      <c r="N105" s="278"/>
      <c r="O105" s="278"/>
      <c r="P105" s="278"/>
      <c r="Q105" s="278"/>
      <c r="R105" s="278"/>
      <c r="S105" s="278"/>
      <c r="T105" s="278"/>
      <c r="U105" s="278"/>
      <c r="V105" s="278"/>
      <c r="W105" s="278"/>
      <c r="X105" s="278"/>
      <c r="Y105" s="278"/>
      <c r="Z105" s="261"/>
    </row>
    <row r="106" spans="1:26" ht="15" customHeight="1">
      <c r="A106" s="428"/>
      <c r="B106" s="261"/>
      <c r="C106" s="265"/>
      <c r="D106" s="278"/>
      <c r="E106" s="261"/>
      <c r="F106" s="265"/>
      <c r="G106" s="278"/>
      <c r="H106" s="278"/>
      <c r="I106" s="261"/>
      <c r="J106" s="429"/>
      <c r="K106" s="278"/>
      <c r="L106" s="278"/>
      <c r="M106" s="278"/>
      <c r="N106" s="278"/>
      <c r="O106" s="278"/>
      <c r="P106" s="278"/>
      <c r="Q106" s="278"/>
      <c r="R106" s="278"/>
      <c r="S106" s="278"/>
      <c r="T106" s="278"/>
      <c r="U106" s="278"/>
      <c r="V106" s="278"/>
      <c r="W106" s="278"/>
      <c r="X106" s="278"/>
      <c r="Y106" s="278"/>
      <c r="Z106" s="261"/>
    </row>
    <row r="107" spans="1:26" ht="18" customHeight="1">
      <c r="A107" s="427"/>
      <c r="B107" s="261"/>
      <c r="C107" s="277"/>
      <c r="D107" s="278"/>
      <c r="E107" s="261"/>
      <c r="F107" s="277"/>
      <c r="G107" s="278"/>
      <c r="H107" s="278"/>
      <c r="I107" s="261"/>
      <c r="J107" s="423"/>
      <c r="K107" s="278"/>
      <c r="L107" s="278"/>
      <c r="M107" s="278"/>
      <c r="N107" s="278"/>
      <c r="O107" s="278"/>
      <c r="P107" s="278"/>
      <c r="Q107" s="278"/>
      <c r="R107" s="278"/>
      <c r="S107" s="278"/>
      <c r="T107" s="278"/>
      <c r="U107" s="278"/>
      <c r="V107" s="278"/>
      <c r="W107" s="278"/>
      <c r="X107" s="278"/>
      <c r="Y107" s="278"/>
      <c r="Z107" s="261"/>
    </row>
    <row r="108" spans="1:26" ht="18" customHeight="1">
      <c r="A108" s="428"/>
      <c r="B108" s="261"/>
      <c r="C108" s="265"/>
      <c r="D108" s="278"/>
      <c r="E108" s="261"/>
      <c r="F108" s="265"/>
      <c r="G108" s="278"/>
      <c r="H108" s="278"/>
      <c r="I108" s="261"/>
      <c r="J108" s="429"/>
      <c r="K108" s="278"/>
      <c r="L108" s="278"/>
      <c r="M108" s="278"/>
      <c r="N108" s="278"/>
      <c r="O108" s="278"/>
      <c r="P108" s="278"/>
      <c r="Q108" s="278"/>
      <c r="R108" s="278"/>
      <c r="S108" s="278"/>
      <c r="T108" s="278"/>
      <c r="U108" s="278"/>
      <c r="V108" s="278"/>
      <c r="W108" s="278"/>
      <c r="X108" s="278"/>
      <c r="Y108" s="278"/>
      <c r="Z108" s="261"/>
    </row>
    <row r="109" spans="1:26" ht="18" customHeight="1">
      <c r="A109" s="427"/>
      <c r="B109" s="261"/>
      <c r="C109" s="277"/>
      <c r="D109" s="278"/>
      <c r="E109" s="261"/>
      <c r="F109" s="277"/>
      <c r="G109" s="278"/>
      <c r="H109" s="278"/>
      <c r="I109" s="261"/>
      <c r="J109" s="423"/>
      <c r="K109" s="278"/>
      <c r="L109" s="278"/>
      <c r="M109" s="278"/>
      <c r="N109" s="278"/>
      <c r="O109" s="278"/>
      <c r="P109" s="278"/>
      <c r="Q109" s="278"/>
      <c r="R109" s="278"/>
      <c r="S109" s="278"/>
      <c r="T109" s="278"/>
      <c r="U109" s="278"/>
      <c r="V109" s="278"/>
      <c r="W109" s="278"/>
      <c r="X109" s="278"/>
      <c r="Y109" s="278"/>
      <c r="Z109" s="261"/>
    </row>
    <row r="110" spans="1:26" ht="15.75" customHeight="1">
      <c r="A110" s="305" t="s">
        <v>213</v>
      </c>
      <c r="B110" s="278"/>
      <c r="C110" s="278"/>
      <c r="D110" s="278"/>
      <c r="E110" s="278"/>
      <c r="F110" s="278"/>
      <c r="G110" s="278"/>
      <c r="H110" s="278"/>
      <c r="I110" s="261"/>
      <c r="J110" s="309">
        <f>SUM(J105:Z109)</f>
        <v>0</v>
      </c>
      <c r="K110" s="312"/>
      <c r="L110" s="312"/>
      <c r="M110" s="312"/>
      <c r="N110" s="312"/>
      <c r="O110" s="312"/>
      <c r="P110" s="312"/>
      <c r="Q110" s="312"/>
      <c r="R110" s="312"/>
      <c r="S110" s="312"/>
      <c r="T110" s="312"/>
      <c r="U110" s="312"/>
      <c r="V110" s="312"/>
      <c r="W110" s="312"/>
      <c r="X110" s="312"/>
      <c r="Y110" s="312"/>
      <c r="Z110" s="307"/>
    </row>
    <row r="111" spans="1:26" ht="15.75" customHeight="1">
      <c r="A111" s="305" t="s">
        <v>349</v>
      </c>
      <c r="B111" s="278"/>
      <c r="C111" s="278"/>
      <c r="D111" s="278"/>
      <c r="E111" s="278"/>
      <c r="F111" s="278"/>
      <c r="G111" s="278"/>
      <c r="H111" s="278"/>
      <c r="I111" s="261"/>
      <c r="J111" s="306">
        <f>J110+October!J111</f>
        <v>0</v>
      </c>
      <c r="K111" s="312"/>
      <c r="L111" s="312"/>
      <c r="M111" s="312"/>
      <c r="N111" s="312"/>
      <c r="O111" s="312"/>
      <c r="P111" s="312"/>
      <c r="Q111" s="312"/>
      <c r="R111" s="312"/>
      <c r="S111" s="312"/>
      <c r="T111" s="312"/>
      <c r="U111" s="312"/>
      <c r="V111" s="312"/>
      <c r="W111" s="312"/>
      <c r="X111" s="312"/>
      <c r="Y111" s="312"/>
      <c r="Z111" s="307"/>
    </row>
    <row r="112" spans="1:26" ht="15.75" customHeight="1">
      <c r="A112" s="482"/>
      <c r="B112" s="131"/>
      <c r="C112" s="131"/>
      <c r="D112" s="131"/>
      <c r="E112" s="131"/>
      <c r="F112" s="131"/>
      <c r="G112" s="131"/>
      <c r="H112" s="131"/>
      <c r="I112" s="131"/>
      <c r="J112" s="131"/>
      <c r="K112" s="131"/>
      <c r="L112" s="131"/>
      <c r="M112" s="131"/>
      <c r="N112" s="131"/>
      <c r="O112" s="131"/>
      <c r="P112" s="131"/>
      <c r="Q112" s="131"/>
      <c r="R112" s="131"/>
      <c r="S112" s="131"/>
      <c r="T112" s="131"/>
      <c r="U112" s="131"/>
      <c r="V112" s="131"/>
      <c r="W112" s="131"/>
      <c r="X112" s="131"/>
      <c r="Y112" s="131"/>
      <c r="Z112" s="281"/>
    </row>
    <row r="113" spans="1:26" ht="15.75" customHeight="1">
      <c r="A113" s="421" t="s">
        <v>214</v>
      </c>
      <c r="B113" s="278"/>
      <c r="C113" s="278"/>
      <c r="D113" s="278"/>
      <c r="E113" s="278"/>
      <c r="F113" s="278"/>
      <c r="G113" s="278"/>
      <c r="H113" s="278"/>
      <c r="I113" s="278"/>
      <c r="J113" s="278"/>
      <c r="K113" s="278"/>
      <c r="L113" s="278"/>
      <c r="M113" s="278"/>
      <c r="N113" s="278"/>
      <c r="O113" s="278"/>
      <c r="P113" s="278"/>
      <c r="Q113" s="278"/>
      <c r="R113" s="278"/>
      <c r="S113" s="278"/>
      <c r="T113" s="278"/>
      <c r="U113" s="278"/>
      <c r="V113" s="278"/>
      <c r="W113" s="278"/>
      <c r="X113" s="278"/>
      <c r="Y113" s="278"/>
      <c r="Z113" s="261"/>
    </row>
    <row r="114" spans="1:26" ht="15.75" customHeight="1">
      <c r="A114" s="422" t="s">
        <v>215</v>
      </c>
      <c r="B114" s="129"/>
      <c r="C114" s="129"/>
      <c r="D114" s="129"/>
      <c r="E114" s="129"/>
      <c r="F114" s="129"/>
      <c r="G114" s="129"/>
      <c r="H114" s="129"/>
      <c r="I114" s="129"/>
      <c r="J114" s="129"/>
      <c r="K114" s="129"/>
      <c r="L114" s="129"/>
      <c r="M114" s="129"/>
      <c r="N114" s="129"/>
      <c r="O114" s="129"/>
      <c r="P114" s="129"/>
      <c r="Q114" s="129"/>
      <c r="R114" s="129"/>
      <c r="S114" s="129"/>
      <c r="T114" s="129"/>
      <c r="U114" s="129"/>
      <c r="V114" s="129"/>
      <c r="W114" s="129"/>
      <c r="X114" s="129"/>
      <c r="Y114" s="129"/>
      <c r="Z114" s="269"/>
    </row>
    <row r="115" spans="1:26" ht="15.75" customHeight="1">
      <c r="A115" s="270"/>
      <c r="B115" s="271"/>
      <c r="C115" s="271"/>
      <c r="D115" s="271"/>
      <c r="E115" s="271"/>
      <c r="F115" s="271"/>
      <c r="G115" s="271"/>
      <c r="H115" s="271"/>
      <c r="I115" s="271"/>
      <c r="J115" s="271"/>
      <c r="K115" s="271"/>
      <c r="L115" s="271"/>
      <c r="M115" s="271"/>
      <c r="N115" s="271"/>
      <c r="O115" s="271"/>
      <c r="P115" s="271"/>
      <c r="Q115" s="271"/>
      <c r="R115" s="271"/>
      <c r="S115" s="271"/>
      <c r="T115" s="271"/>
      <c r="U115" s="271"/>
      <c r="V115" s="271"/>
      <c r="W115" s="271"/>
      <c r="X115" s="271"/>
      <c r="Y115" s="271"/>
      <c r="Z115" s="272"/>
    </row>
    <row r="116" spans="1:26" ht="15.75" customHeight="1">
      <c r="A116" s="267" t="s">
        <v>204</v>
      </c>
      <c r="B116" s="261"/>
      <c r="C116" s="267" t="s">
        <v>216</v>
      </c>
      <c r="D116" s="278"/>
      <c r="E116" s="278"/>
      <c r="F116" s="278"/>
      <c r="G116" s="278"/>
      <c r="H116" s="278"/>
      <c r="I116" s="261"/>
      <c r="J116" s="267" t="s">
        <v>217</v>
      </c>
      <c r="K116" s="278"/>
      <c r="L116" s="278"/>
      <c r="M116" s="278"/>
      <c r="N116" s="278"/>
      <c r="O116" s="278"/>
      <c r="P116" s="278"/>
      <c r="Q116" s="278"/>
      <c r="R116" s="278"/>
      <c r="S116" s="278"/>
      <c r="T116" s="278"/>
      <c r="U116" s="278"/>
      <c r="V116" s="278"/>
      <c r="W116" s="278"/>
      <c r="X116" s="278"/>
      <c r="Y116" s="278"/>
      <c r="Z116" s="261"/>
    </row>
    <row r="117" spans="1:26" ht="15.75" customHeight="1">
      <c r="A117" s="427"/>
      <c r="B117" s="261"/>
      <c r="C117" s="277"/>
      <c r="D117" s="278"/>
      <c r="E117" s="278"/>
      <c r="F117" s="278"/>
      <c r="G117" s="278"/>
      <c r="H117" s="278"/>
      <c r="I117" s="261"/>
      <c r="J117" s="423"/>
      <c r="K117" s="278"/>
      <c r="L117" s="278"/>
      <c r="M117" s="278"/>
      <c r="N117" s="278"/>
      <c r="O117" s="278"/>
      <c r="P117" s="278"/>
      <c r="Q117" s="278"/>
      <c r="R117" s="278"/>
      <c r="S117" s="278"/>
      <c r="T117" s="278"/>
      <c r="U117" s="278"/>
      <c r="V117" s="278"/>
      <c r="W117" s="278"/>
      <c r="X117" s="278"/>
      <c r="Y117" s="278"/>
      <c r="Z117" s="261"/>
    </row>
    <row r="118" spans="1:26" ht="15.75" customHeight="1">
      <c r="A118" s="265"/>
      <c r="B118" s="261"/>
      <c r="C118" s="265"/>
      <c r="D118" s="278"/>
      <c r="E118" s="278"/>
      <c r="F118" s="278"/>
      <c r="G118" s="278"/>
      <c r="H118" s="278"/>
      <c r="I118" s="261"/>
      <c r="J118" s="429"/>
      <c r="K118" s="278"/>
      <c r="L118" s="278"/>
      <c r="M118" s="278"/>
      <c r="N118" s="278"/>
      <c r="O118" s="278"/>
      <c r="P118" s="278"/>
      <c r="Q118" s="278"/>
      <c r="R118" s="278"/>
      <c r="S118" s="278"/>
      <c r="T118" s="278"/>
      <c r="U118" s="278"/>
      <c r="V118" s="278"/>
      <c r="W118" s="278"/>
      <c r="X118" s="278"/>
      <c r="Y118" s="278"/>
      <c r="Z118" s="261"/>
    </row>
    <row r="119" spans="1:26" ht="15.75" customHeight="1">
      <c r="A119" s="427"/>
      <c r="B119" s="261"/>
      <c r="C119" s="277"/>
      <c r="D119" s="278"/>
      <c r="E119" s="278"/>
      <c r="F119" s="278"/>
      <c r="G119" s="278"/>
      <c r="H119" s="278"/>
      <c r="I119" s="261"/>
      <c r="J119" s="423"/>
      <c r="K119" s="278"/>
      <c r="L119" s="278"/>
      <c r="M119" s="278"/>
      <c r="N119" s="278"/>
      <c r="O119" s="278"/>
      <c r="P119" s="278"/>
      <c r="Q119" s="278"/>
      <c r="R119" s="278"/>
      <c r="S119" s="278"/>
      <c r="T119" s="278"/>
      <c r="U119" s="278"/>
      <c r="V119" s="278"/>
      <c r="W119" s="278"/>
      <c r="X119" s="278"/>
      <c r="Y119" s="278"/>
      <c r="Z119" s="261"/>
    </row>
    <row r="120" spans="1:26" ht="15.75" customHeight="1">
      <c r="A120" s="428"/>
      <c r="B120" s="261"/>
      <c r="C120" s="265"/>
      <c r="D120" s="278"/>
      <c r="E120" s="278"/>
      <c r="F120" s="278"/>
      <c r="G120" s="278"/>
      <c r="H120" s="278"/>
      <c r="I120" s="261"/>
      <c r="J120" s="429"/>
      <c r="K120" s="278"/>
      <c r="L120" s="278"/>
      <c r="M120" s="278"/>
      <c r="N120" s="278"/>
      <c r="O120" s="278"/>
      <c r="P120" s="278"/>
      <c r="Q120" s="278"/>
      <c r="R120" s="278"/>
      <c r="S120" s="278"/>
      <c r="T120" s="278"/>
      <c r="U120" s="278"/>
      <c r="V120" s="278"/>
      <c r="W120" s="278"/>
      <c r="X120" s="278"/>
      <c r="Y120" s="278"/>
      <c r="Z120" s="261"/>
    </row>
    <row r="121" spans="1:26" ht="15.75" customHeight="1">
      <c r="A121" s="427"/>
      <c r="B121" s="261"/>
      <c r="C121" s="277"/>
      <c r="D121" s="278"/>
      <c r="E121" s="278"/>
      <c r="F121" s="278"/>
      <c r="G121" s="278"/>
      <c r="H121" s="278"/>
      <c r="I121" s="261"/>
      <c r="J121" s="423"/>
      <c r="K121" s="278"/>
      <c r="L121" s="278"/>
      <c r="M121" s="278"/>
      <c r="N121" s="278"/>
      <c r="O121" s="278"/>
      <c r="P121" s="278"/>
      <c r="Q121" s="278"/>
      <c r="R121" s="278"/>
      <c r="S121" s="278"/>
      <c r="T121" s="278"/>
      <c r="U121" s="278"/>
      <c r="V121" s="278"/>
      <c r="W121" s="278"/>
      <c r="X121" s="278"/>
      <c r="Y121" s="278"/>
      <c r="Z121" s="261"/>
    </row>
    <row r="122" spans="1:26" ht="15.75" customHeight="1">
      <c r="A122" s="428"/>
      <c r="B122" s="261"/>
      <c r="C122" s="265"/>
      <c r="D122" s="278"/>
      <c r="E122" s="278"/>
      <c r="F122" s="278"/>
      <c r="G122" s="278"/>
      <c r="H122" s="278"/>
      <c r="I122" s="261"/>
      <c r="J122" s="429"/>
      <c r="K122" s="278"/>
      <c r="L122" s="278"/>
      <c r="M122" s="278"/>
      <c r="N122" s="278"/>
      <c r="O122" s="278"/>
      <c r="P122" s="278"/>
      <c r="Q122" s="278"/>
      <c r="R122" s="278"/>
      <c r="S122" s="278"/>
      <c r="T122" s="278"/>
      <c r="U122" s="278"/>
      <c r="V122" s="278"/>
      <c r="W122" s="278"/>
      <c r="X122" s="278"/>
      <c r="Y122" s="278"/>
      <c r="Z122" s="261"/>
    </row>
    <row r="123" spans="1:26" ht="15.75" customHeight="1">
      <c r="A123" s="427"/>
      <c r="B123" s="261"/>
      <c r="C123" s="277"/>
      <c r="D123" s="278"/>
      <c r="E123" s="278"/>
      <c r="F123" s="278"/>
      <c r="G123" s="278"/>
      <c r="H123" s="278"/>
      <c r="I123" s="261"/>
      <c r="J123" s="423"/>
      <c r="K123" s="278"/>
      <c r="L123" s="278"/>
      <c r="M123" s="278"/>
      <c r="N123" s="278"/>
      <c r="O123" s="278"/>
      <c r="P123" s="278"/>
      <c r="Q123" s="278"/>
      <c r="R123" s="278"/>
      <c r="S123" s="278"/>
      <c r="T123" s="278"/>
      <c r="U123" s="278"/>
      <c r="V123" s="278"/>
      <c r="W123" s="278"/>
      <c r="X123" s="278"/>
      <c r="Y123" s="278"/>
      <c r="Z123" s="261"/>
    </row>
    <row r="124" spans="1:26" ht="18" customHeight="1">
      <c r="A124" s="428"/>
      <c r="B124" s="261"/>
      <c r="C124" s="265"/>
      <c r="D124" s="278"/>
      <c r="E124" s="278"/>
      <c r="F124" s="278"/>
      <c r="G124" s="278"/>
      <c r="H124" s="278"/>
      <c r="I124" s="261"/>
      <c r="J124" s="429"/>
      <c r="K124" s="278"/>
      <c r="L124" s="278"/>
      <c r="M124" s="278"/>
      <c r="N124" s="278"/>
      <c r="O124" s="278"/>
      <c r="P124" s="278"/>
      <c r="Q124" s="278"/>
      <c r="R124" s="278"/>
      <c r="S124" s="278"/>
      <c r="T124" s="278"/>
      <c r="U124" s="278"/>
      <c r="V124" s="278"/>
      <c r="W124" s="278"/>
      <c r="X124" s="278"/>
      <c r="Y124" s="278"/>
      <c r="Z124" s="261"/>
    </row>
    <row r="125" spans="1:26" ht="15.75" customHeight="1">
      <c r="A125" s="427"/>
      <c r="B125" s="261"/>
      <c r="C125" s="277"/>
      <c r="D125" s="278"/>
      <c r="E125" s="278"/>
      <c r="F125" s="278"/>
      <c r="G125" s="278"/>
      <c r="H125" s="278"/>
      <c r="I125" s="261"/>
      <c r="J125" s="423"/>
      <c r="K125" s="278"/>
      <c r="L125" s="278"/>
      <c r="M125" s="278"/>
      <c r="N125" s="278"/>
      <c r="O125" s="278"/>
      <c r="P125" s="278"/>
      <c r="Q125" s="278"/>
      <c r="R125" s="278"/>
      <c r="S125" s="278"/>
      <c r="T125" s="278"/>
      <c r="U125" s="278"/>
      <c r="V125" s="278"/>
      <c r="W125" s="278"/>
      <c r="X125" s="278"/>
      <c r="Y125" s="278"/>
      <c r="Z125" s="261"/>
    </row>
    <row r="126" spans="1:26" ht="15.75" customHeight="1">
      <c r="A126" s="428"/>
      <c r="B126" s="261"/>
      <c r="C126" s="265"/>
      <c r="D126" s="278"/>
      <c r="E126" s="278"/>
      <c r="F126" s="278"/>
      <c r="G126" s="278"/>
      <c r="H126" s="278"/>
      <c r="I126" s="261"/>
      <c r="J126" s="429"/>
      <c r="K126" s="278"/>
      <c r="L126" s="278"/>
      <c r="M126" s="278"/>
      <c r="N126" s="278"/>
      <c r="O126" s="278"/>
      <c r="P126" s="278"/>
      <c r="Q126" s="278"/>
      <c r="R126" s="278"/>
      <c r="S126" s="278"/>
      <c r="T126" s="278"/>
      <c r="U126" s="278"/>
      <c r="V126" s="278"/>
      <c r="W126" s="278"/>
      <c r="X126" s="278"/>
      <c r="Y126" s="278"/>
      <c r="Z126" s="261"/>
    </row>
    <row r="127" spans="1:26" ht="15.75" customHeight="1">
      <c r="A127" s="305" t="s">
        <v>218</v>
      </c>
      <c r="B127" s="278"/>
      <c r="C127" s="278"/>
      <c r="D127" s="278"/>
      <c r="E127" s="278"/>
      <c r="F127" s="278"/>
      <c r="G127" s="278"/>
      <c r="H127" s="278"/>
      <c r="I127" s="261"/>
      <c r="J127" s="306">
        <f>SUM(J117:Z126)</f>
        <v>0</v>
      </c>
      <c r="K127" s="312"/>
      <c r="L127" s="312"/>
      <c r="M127" s="312"/>
      <c r="N127" s="312"/>
      <c r="O127" s="312"/>
      <c r="P127" s="312"/>
      <c r="Q127" s="312"/>
      <c r="R127" s="312"/>
      <c r="S127" s="312"/>
      <c r="T127" s="312"/>
      <c r="U127" s="312"/>
      <c r="V127" s="312"/>
      <c r="W127" s="312"/>
      <c r="X127" s="312"/>
      <c r="Y127" s="312"/>
      <c r="Z127" s="307"/>
    </row>
    <row r="128" spans="1:26" ht="15.75" customHeight="1">
      <c r="A128" s="305" t="s">
        <v>348</v>
      </c>
      <c r="B128" s="278"/>
      <c r="C128" s="278"/>
      <c r="D128" s="278"/>
      <c r="E128" s="278"/>
      <c r="F128" s="278"/>
      <c r="G128" s="278"/>
      <c r="H128" s="278"/>
      <c r="I128" s="261"/>
      <c r="J128" s="309">
        <f>J127+October!J128</f>
        <v>0</v>
      </c>
      <c r="K128" s="312"/>
      <c r="L128" s="312"/>
      <c r="M128" s="312"/>
      <c r="N128" s="312"/>
      <c r="O128" s="312"/>
      <c r="P128" s="312"/>
      <c r="Q128" s="312"/>
      <c r="R128" s="312"/>
      <c r="S128" s="312"/>
      <c r="T128" s="312"/>
      <c r="U128" s="312"/>
      <c r="V128" s="312"/>
      <c r="W128" s="312"/>
      <c r="X128" s="312"/>
      <c r="Y128" s="312"/>
      <c r="Z128" s="307"/>
    </row>
    <row r="129" spans="1:26" ht="15.75" customHeight="1">
      <c r="A129" s="465"/>
      <c r="B129" s="278"/>
      <c r="C129" s="278"/>
      <c r="D129" s="278"/>
      <c r="E129" s="278"/>
      <c r="F129" s="278"/>
      <c r="G129" s="278"/>
      <c r="H129" s="278"/>
      <c r="I129" s="278"/>
      <c r="J129" s="278"/>
      <c r="K129" s="278"/>
      <c r="L129" s="278"/>
      <c r="M129" s="278"/>
      <c r="N129" s="278"/>
      <c r="O129" s="278"/>
      <c r="P129" s="278"/>
      <c r="Q129" s="278"/>
      <c r="R129" s="278"/>
      <c r="S129" s="278"/>
      <c r="T129" s="278"/>
      <c r="U129" s="278"/>
      <c r="V129" s="278"/>
      <c r="W129" s="278"/>
      <c r="X129" s="278"/>
      <c r="Y129" s="278"/>
      <c r="Z129" s="261"/>
    </row>
    <row r="130" spans="1:26" ht="15.75" customHeight="1">
      <c r="A130" s="435" t="s">
        <v>219</v>
      </c>
      <c r="B130" s="129"/>
      <c r="C130" s="129"/>
      <c r="D130" s="129"/>
      <c r="E130" s="129"/>
      <c r="F130" s="129"/>
      <c r="G130" s="129"/>
      <c r="H130" s="129"/>
      <c r="I130" s="129"/>
      <c r="J130" s="129"/>
      <c r="K130" s="129"/>
      <c r="L130" s="129"/>
      <c r="M130" s="129"/>
      <c r="N130" s="129"/>
      <c r="O130" s="129"/>
      <c r="P130" s="129"/>
      <c r="Q130" s="129"/>
      <c r="R130" s="129"/>
      <c r="S130" s="129"/>
      <c r="T130" s="129"/>
      <c r="U130" s="129"/>
      <c r="V130" s="129"/>
      <c r="W130" s="129"/>
      <c r="X130" s="129"/>
      <c r="Y130" s="129"/>
      <c r="Z130" s="269"/>
    </row>
    <row r="131" spans="1:26" ht="15.75" customHeight="1">
      <c r="A131" s="270"/>
      <c r="B131" s="271"/>
      <c r="C131" s="271"/>
      <c r="D131" s="271"/>
      <c r="E131" s="271"/>
      <c r="F131" s="271"/>
      <c r="G131" s="271"/>
      <c r="H131" s="271"/>
      <c r="I131" s="271"/>
      <c r="J131" s="271"/>
      <c r="K131" s="271"/>
      <c r="L131" s="271"/>
      <c r="M131" s="271"/>
      <c r="N131" s="271"/>
      <c r="O131" s="271"/>
      <c r="P131" s="271"/>
      <c r="Q131" s="271"/>
      <c r="R131" s="271"/>
      <c r="S131" s="271"/>
      <c r="T131" s="271"/>
      <c r="U131" s="271"/>
      <c r="V131" s="271"/>
      <c r="W131" s="271"/>
      <c r="X131" s="271"/>
      <c r="Y131" s="271"/>
      <c r="Z131" s="272"/>
    </row>
    <row r="132" spans="1:26" ht="15.75" customHeight="1">
      <c r="A132" s="422" t="s">
        <v>220</v>
      </c>
      <c r="B132" s="129"/>
      <c r="C132" s="129"/>
      <c r="D132" s="129"/>
      <c r="E132" s="129"/>
      <c r="F132" s="129"/>
      <c r="G132" s="129"/>
      <c r="H132" s="129"/>
      <c r="I132" s="129"/>
      <c r="J132" s="129"/>
      <c r="K132" s="129"/>
      <c r="L132" s="129"/>
      <c r="M132" s="129"/>
      <c r="N132" s="129"/>
      <c r="O132" s="129"/>
      <c r="P132" s="129"/>
      <c r="Q132" s="129"/>
      <c r="R132" s="129"/>
      <c r="S132" s="129"/>
      <c r="T132" s="129"/>
      <c r="U132" s="129"/>
      <c r="V132" s="129"/>
      <c r="W132" s="129"/>
      <c r="X132" s="129"/>
      <c r="Y132" s="129"/>
      <c r="Z132" s="269"/>
    </row>
    <row r="133" spans="1:26" ht="15.75" customHeight="1">
      <c r="A133" s="130"/>
      <c r="B133" s="133"/>
      <c r="C133" s="133"/>
      <c r="D133" s="133"/>
      <c r="E133" s="133"/>
      <c r="F133" s="133"/>
      <c r="G133" s="133"/>
      <c r="H133" s="133"/>
      <c r="I133" s="133"/>
      <c r="J133" s="133"/>
      <c r="K133" s="133"/>
      <c r="L133" s="133"/>
      <c r="M133" s="133"/>
      <c r="N133" s="133"/>
      <c r="O133" s="133"/>
      <c r="P133" s="133"/>
      <c r="Q133" s="133"/>
      <c r="R133" s="133"/>
      <c r="S133" s="133"/>
      <c r="T133" s="133"/>
      <c r="U133" s="133"/>
      <c r="V133" s="133"/>
      <c r="W133" s="133"/>
      <c r="X133" s="133"/>
      <c r="Y133" s="133"/>
      <c r="Z133" s="281"/>
    </row>
    <row r="134" spans="1:26" ht="15.75" customHeight="1">
      <c r="A134" s="130"/>
      <c r="B134" s="133"/>
      <c r="C134" s="133"/>
      <c r="D134" s="133"/>
      <c r="E134" s="133"/>
      <c r="F134" s="133"/>
      <c r="G134" s="133"/>
      <c r="H134" s="133"/>
      <c r="I134" s="133"/>
      <c r="J134" s="133"/>
      <c r="K134" s="133"/>
      <c r="L134" s="133"/>
      <c r="M134" s="133"/>
      <c r="N134" s="133"/>
      <c r="O134" s="133"/>
      <c r="P134" s="133"/>
      <c r="Q134" s="133"/>
      <c r="R134" s="133"/>
      <c r="S134" s="133"/>
      <c r="T134" s="133"/>
      <c r="U134" s="133"/>
      <c r="V134" s="133"/>
      <c r="W134" s="133"/>
      <c r="X134" s="133"/>
      <c r="Y134" s="133"/>
      <c r="Z134" s="281"/>
    </row>
    <row r="135" spans="1:26" ht="15.75" customHeight="1">
      <c r="A135" s="270"/>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2"/>
    </row>
    <row r="136" spans="1:26" ht="18" customHeight="1">
      <c r="A136" s="471" t="s">
        <v>204</v>
      </c>
      <c r="B136" s="269"/>
      <c r="C136" s="471" t="s">
        <v>221</v>
      </c>
      <c r="D136" s="129"/>
      <c r="E136" s="269"/>
      <c r="F136" s="466" t="s">
        <v>222</v>
      </c>
      <c r="G136" s="467" t="s">
        <v>223</v>
      </c>
      <c r="H136" s="468" t="s">
        <v>224</v>
      </c>
      <c r="I136" s="469" t="s">
        <v>225</v>
      </c>
      <c r="J136" s="432" t="s">
        <v>104</v>
      </c>
      <c r="K136" s="432" t="s">
        <v>105</v>
      </c>
      <c r="L136" s="432" t="s">
        <v>106</v>
      </c>
      <c r="M136" s="432" t="s">
        <v>107</v>
      </c>
      <c r="N136" s="432" t="s">
        <v>332</v>
      </c>
      <c r="O136" s="433" t="s">
        <v>108</v>
      </c>
      <c r="P136" s="472" t="s">
        <v>109</v>
      </c>
      <c r="Q136" s="434" t="s">
        <v>110</v>
      </c>
      <c r="R136" s="434" t="s">
        <v>111</v>
      </c>
      <c r="S136" s="434" t="s">
        <v>327</v>
      </c>
      <c r="T136" s="434" t="s">
        <v>112</v>
      </c>
      <c r="U136" s="434" t="s">
        <v>113</v>
      </c>
      <c r="V136" s="434" t="s">
        <v>114</v>
      </c>
      <c r="W136" s="434" t="s">
        <v>115</v>
      </c>
      <c r="X136" s="434" t="s">
        <v>116</v>
      </c>
      <c r="Y136" s="434" t="s">
        <v>117</v>
      </c>
      <c r="Z136" s="434" t="s">
        <v>118</v>
      </c>
    </row>
    <row r="137" spans="1:26" ht="15.75" customHeight="1">
      <c r="A137" s="270"/>
      <c r="B137" s="272"/>
      <c r="C137" s="270"/>
      <c r="D137" s="271"/>
      <c r="E137" s="272"/>
      <c r="F137" s="275"/>
      <c r="G137" s="275"/>
      <c r="H137" s="275"/>
      <c r="I137" s="275"/>
      <c r="J137" s="275"/>
      <c r="K137" s="275"/>
      <c r="L137" s="275"/>
      <c r="M137" s="275"/>
      <c r="N137" s="275"/>
      <c r="O137" s="275"/>
      <c r="P137" s="275"/>
      <c r="Q137" s="275"/>
      <c r="R137" s="275"/>
      <c r="S137" s="275"/>
      <c r="T137" s="275"/>
      <c r="U137" s="275"/>
      <c r="V137" s="275"/>
      <c r="W137" s="275"/>
      <c r="X137" s="275"/>
      <c r="Y137" s="275"/>
      <c r="Z137" s="275"/>
    </row>
    <row r="138" spans="1:26" ht="15.75" customHeight="1">
      <c r="A138" s="427"/>
      <c r="B138" s="261"/>
      <c r="C138" s="279"/>
      <c r="D138" s="278"/>
      <c r="E138" s="261"/>
      <c r="F138" s="75"/>
      <c r="G138" s="76"/>
      <c r="H138" s="77"/>
      <c r="I138" s="78"/>
      <c r="J138" s="71"/>
      <c r="K138" s="71"/>
      <c r="L138" s="71"/>
      <c r="M138" s="71"/>
      <c r="N138" s="71"/>
      <c r="O138" s="72"/>
      <c r="P138" s="73"/>
      <c r="Q138" s="74"/>
      <c r="R138" s="74"/>
      <c r="S138" s="74"/>
      <c r="T138" s="74"/>
      <c r="U138" s="74"/>
      <c r="V138" s="74"/>
      <c r="W138" s="74"/>
      <c r="X138" s="74"/>
      <c r="Y138" s="74"/>
      <c r="Z138" s="74"/>
    </row>
    <row r="139" spans="1:26" ht="15.75" customHeight="1">
      <c r="A139" s="427"/>
      <c r="B139" s="261"/>
      <c r="C139" s="279"/>
      <c r="D139" s="278"/>
      <c r="E139" s="261"/>
      <c r="F139" s="75"/>
      <c r="G139" s="76"/>
      <c r="H139" s="77"/>
      <c r="I139" s="78"/>
      <c r="J139" s="71"/>
      <c r="K139" s="71"/>
      <c r="L139" s="71"/>
      <c r="M139" s="71"/>
      <c r="N139" s="71"/>
      <c r="O139" s="72"/>
      <c r="P139" s="73"/>
      <c r="Q139" s="74"/>
      <c r="R139" s="74"/>
      <c r="S139" s="74"/>
      <c r="T139" s="74"/>
      <c r="U139" s="74"/>
      <c r="V139" s="74"/>
      <c r="W139" s="74"/>
      <c r="X139" s="74"/>
      <c r="Y139" s="74"/>
      <c r="Z139" s="74"/>
    </row>
    <row r="140" spans="1:26" ht="15.75" customHeight="1">
      <c r="A140" s="427"/>
      <c r="B140" s="261"/>
      <c r="C140" s="279"/>
      <c r="D140" s="278"/>
      <c r="E140" s="261"/>
      <c r="F140" s="75"/>
      <c r="G140" s="76"/>
      <c r="H140" s="77"/>
      <c r="I140" s="78"/>
      <c r="J140" s="71"/>
      <c r="K140" s="71"/>
      <c r="L140" s="71"/>
      <c r="M140" s="71"/>
      <c r="N140" s="71"/>
      <c r="O140" s="72"/>
      <c r="P140" s="73"/>
      <c r="Q140" s="74"/>
      <c r="R140" s="74"/>
      <c r="S140" s="74"/>
      <c r="T140" s="74"/>
      <c r="U140" s="74"/>
      <c r="V140" s="74"/>
      <c r="W140" s="74"/>
      <c r="X140" s="74"/>
      <c r="Y140" s="74"/>
      <c r="Z140" s="74"/>
    </row>
    <row r="141" spans="1:26" ht="15.75" customHeight="1">
      <c r="A141" s="427"/>
      <c r="B141" s="261"/>
      <c r="C141" s="279"/>
      <c r="D141" s="278"/>
      <c r="E141" s="261"/>
      <c r="F141" s="75"/>
      <c r="G141" s="76"/>
      <c r="H141" s="77"/>
      <c r="I141" s="78"/>
      <c r="J141" s="71"/>
      <c r="K141" s="71"/>
      <c r="L141" s="71"/>
      <c r="M141" s="71"/>
      <c r="N141" s="71"/>
      <c r="O141" s="72"/>
      <c r="P141" s="73"/>
      <c r="Q141" s="74"/>
      <c r="R141" s="74"/>
      <c r="S141" s="74"/>
      <c r="T141" s="74"/>
      <c r="U141" s="74"/>
      <c r="V141" s="74"/>
      <c r="W141" s="74"/>
      <c r="X141" s="74"/>
      <c r="Y141" s="74"/>
      <c r="Z141" s="74"/>
    </row>
    <row r="142" spans="1:26" ht="15.75" customHeight="1">
      <c r="A142" s="427"/>
      <c r="B142" s="261"/>
      <c r="C142" s="279"/>
      <c r="D142" s="278"/>
      <c r="E142" s="261"/>
      <c r="F142" s="75"/>
      <c r="G142" s="76"/>
      <c r="H142" s="77"/>
      <c r="I142" s="78"/>
      <c r="J142" s="71"/>
      <c r="K142" s="71"/>
      <c r="L142" s="71"/>
      <c r="M142" s="71"/>
      <c r="N142" s="71"/>
      <c r="O142" s="72"/>
      <c r="P142" s="73"/>
      <c r="Q142" s="74"/>
      <c r="R142" s="74"/>
      <c r="S142" s="74"/>
      <c r="T142" s="74"/>
      <c r="U142" s="74"/>
      <c r="V142" s="74"/>
      <c r="W142" s="74"/>
      <c r="X142" s="74"/>
      <c r="Y142" s="74"/>
      <c r="Z142" s="74"/>
    </row>
    <row r="143" spans="1:26" ht="15.75" customHeight="1">
      <c r="A143" s="427"/>
      <c r="B143" s="261"/>
      <c r="C143" s="279"/>
      <c r="D143" s="278"/>
      <c r="E143" s="261"/>
      <c r="F143" s="75"/>
      <c r="G143" s="76"/>
      <c r="H143" s="77"/>
      <c r="I143" s="78"/>
      <c r="J143" s="71"/>
      <c r="K143" s="71"/>
      <c r="L143" s="71"/>
      <c r="M143" s="71"/>
      <c r="N143" s="71"/>
      <c r="O143" s="72"/>
      <c r="P143" s="73"/>
      <c r="Q143" s="74"/>
      <c r="R143" s="74"/>
      <c r="S143" s="74"/>
      <c r="T143" s="74"/>
      <c r="U143" s="74"/>
      <c r="V143" s="74"/>
      <c r="W143" s="74"/>
      <c r="X143" s="74"/>
      <c r="Y143" s="74"/>
      <c r="Z143" s="74"/>
    </row>
    <row r="144" spans="1:26" ht="15.75" customHeight="1">
      <c r="A144" s="427"/>
      <c r="B144" s="261"/>
      <c r="C144" s="279"/>
      <c r="D144" s="278"/>
      <c r="E144" s="261"/>
      <c r="F144" s="75"/>
      <c r="G144" s="76"/>
      <c r="H144" s="77"/>
      <c r="I144" s="78"/>
      <c r="J144" s="71"/>
      <c r="K144" s="71"/>
      <c r="L144" s="71"/>
      <c r="M144" s="71"/>
      <c r="N144" s="71"/>
      <c r="O144" s="72"/>
      <c r="P144" s="73"/>
      <c r="Q144" s="74"/>
      <c r="R144" s="74"/>
      <c r="S144" s="74"/>
      <c r="T144" s="74"/>
      <c r="U144" s="74"/>
      <c r="V144" s="74"/>
      <c r="W144" s="74"/>
      <c r="X144" s="74"/>
      <c r="Y144" s="74"/>
      <c r="Z144" s="74"/>
    </row>
    <row r="145" spans="1:26" ht="15.75" customHeight="1">
      <c r="A145" s="427"/>
      <c r="B145" s="261"/>
      <c r="C145" s="279"/>
      <c r="D145" s="278"/>
      <c r="E145" s="261"/>
      <c r="F145" s="75"/>
      <c r="G145" s="76"/>
      <c r="H145" s="77"/>
      <c r="I145" s="78"/>
      <c r="J145" s="71"/>
      <c r="K145" s="71"/>
      <c r="L145" s="71"/>
      <c r="M145" s="71"/>
      <c r="N145" s="71"/>
      <c r="O145" s="72"/>
      <c r="P145" s="73"/>
      <c r="Q145" s="74"/>
      <c r="R145" s="74"/>
      <c r="S145" s="74"/>
      <c r="T145" s="74"/>
      <c r="U145" s="74"/>
      <c r="V145" s="74"/>
      <c r="W145" s="74"/>
      <c r="X145" s="74"/>
      <c r="Y145" s="74"/>
      <c r="Z145" s="74"/>
    </row>
    <row r="146" spans="1:26" ht="15.75" customHeight="1">
      <c r="A146" s="427"/>
      <c r="B146" s="261"/>
      <c r="C146" s="279"/>
      <c r="D146" s="278"/>
      <c r="E146" s="261"/>
      <c r="F146" s="75"/>
      <c r="G146" s="76"/>
      <c r="H146" s="77"/>
      <c r="I146" s="78"/>
      <c r="J146" s="71"/>
      <c r="K146" s="71"/>
      <c r="L146" s="71"/>
      <c r="M146" s="71"/>
      <c r="N146" s="71"/>
      <c r="O146" s="72"/>
      <c r="P146" s="73"/>
      <c r="Q146" s="74"/>
      <c r="R146" s="74"/>
      <c r="S146" s="74"/>
      <c r="T146" s="74"/>
      <c r="U146" s="74"/>
      <c r="V146" s="74"/>
      <c r="W146" s="74"/>
      <c r="X146" s="74"/>
      <c r="Y146" s="74"/>
      <c r="Z146" s="74"/>
    </row>
    <row r="147" spans="1:26" ht="15.75" customHeight="1">
      <c r="A147" s="427"/>
      <c r="B147" s="261"/>
      <c r="C147" s="279"/>
      <c r="D147" s="278"/>
      <c r="E147" s="261"/>
      <c r="F147" s="75"/>
      <c r="G147" s="76"/>
      <c r="H147" s="77"/>
      <c r="I147" s="78"/>
      <c r="J147" s="71"/>
      <c r="K147" s="71"/>
      <c r="L147" s="71"/>
      <c r="M147" s="71"/>
      <c r="N147" s="71"/>
      <c r="O147" s="72"/>
      <c r="P147" s="73"/>
      <c r="Q147" s="74"/>
      <c r="R147" s="74"/>
      <c r="S147" s="74"/>
      <c r="T147" s="74"/>
      <c r="U147" s="74"/>
      <c r="V147" s="74"/>
      <c r="W147" s="74"/>
      <c r="X147" s="74"/>
      <c r="Y147" s="74"/>
      <c r="Z147" s="74"/>
    </row>
    <row r="148" spans="1:26" ht="15.75" customHeight="1">
      <c r="A148" s="427"/>
      <c r="B148" s="261"/>
      <c r="C148" s="279"/>
      <c r="D148" s="278"/>
      <c r="E148" s="261"/>
      <c r="F148" s="75"/>
      <c r="G148" s="76"/>
      <c r="H148" s="77"/>
      <c r="I148" s="78"/>
      <c r="J148" s="71"/>
      <c r="K148" s="71"/>
      <c r="L148" s="71"/>
      <c r="M148" s="71"/>
      <c r="N148" s="71"/>
      <c r="O148" s="72"/>
      <c r="P148" s="73"/>
      <c r="Q148" s="74"/>
      <c r="R148" s="74"/>
      <c r="S148" s="74"/>
      <c r="T148" s="74"/>
      <c r="U148" s="74"/>
      <c r="V148" s="74"/>
      <c r="W148" s="74"/>
      <c r="X148" s="74"/>
      <c r="Y148" s="74"/>
      <c r="Z148" s="74"/>
    </row>
    <row r="149" spans="1:26" ht="15.75" customHeight="1">
      <c r="A149" s="427"/>
      <c r="B149" s="261"/>
      <c r="C149" s="279"/>
      <c r="D149" s="278"/>
      <c r="E149" s="261"/>
      <c r="F149" s="75"/>
      <c r="G149" s="76"/>
      <c r="H149" s="77"/>
      <c r="I149" s="78"/>
      <c r="J149" s="71"/>
      <c r="K149" s="71"/>
      <c r="L149" s="71"/>
      <c r="M149" s="71"/>
      <c r="N149" s="71"/>
      <c r="O149" s="72"/>
      <c r="P149" s="73"/>
      <c r="Q149" s="74"/>
      <c r="R149" s="74"/>
      <c r="S149" s="74"/>
      <c r="T149" s="74"/>
      <c r="U149" s="74"/>
      <c r="V149" s="74"/>
      <c r="W149" s="74"/>
      <c r="X149" s="74"/>
      <c r="Y149" s="74"/>
      <c r="Z149" s="74"/>
    </row>
    <row r="150" spans="1:26" ht="15.75" customHeight="1">
      <c r="A150" s="427"/>
      <c r="B150" s="261"/>
      <c r="C150" s="279"/>
      <c r="D150" s="278"/>
      <c r="E150" s="261"/>
      <c r="F150" s="75"/>
      <c r="G150" s="76"/>
      <c r="H150" s="77"/>
      <c r="I150" s="78"/>
      <c r="J150" s="71"/>
      <c r="K150" s="71"/>
      <c r="L150" s="71"/>
      <c r="M150" s="71"/>
      <c r="N150" s="71"/>
      <c r="O150" s="72"/>
      <c r="P150" s="73"/>
      <c r="Q150" s="74"/>
      <c r="R150" s="74"/>
      <c r="S150" s="74"/>
      <c r="T150" s="74"/>
      <c r="U150" s="74"/>
      <c r="V150" s="74"/>
      <c r="W150" s="74"/>
      <c r="X150" s="74"/>
      <c r="Y150" s="74"/>
      <c r="Z150" s="74"/>
    </row>
    <row r="151" spans="1:26" ht="15.75" customHeight="1">
      <c r="A151" s="427"/>
      <c r="B151" s="261"/>
      <c r="C151" s="279"/>
      <c r="D151" s="278"/>
      <c r="E151" s="261"/>
      <c r="F151" s="75"/>
      <c r="G151" s="76"/>
      <c r="H151" s="77"/>
      <c r="I151" s="78"/>
      <c r="J151" s="71"/>
      <c r="K151" s="71"/>
      <c r="L151" s="71"/>
      <c r="M151" s="71"/>
      <c r="N151" s="71"/>
      <c r="O151" s="72"/>
      <c r="P151" s="73"/>
      <c r="Q151" s="74"/>
      <c r="R151" s="74"/>
      <c r="S151" s="74"/>
      <c r="T151" s="74"/>
      <c r="U151" s="74"/>
      <c r="V151" s="74"/>
      <c r="W151" s="74"/>
      <c r="X151" s="74"/>
      <c r="Y151" s="74"/>
      <c r="Z151" s="74"/>
    </row>
    <row r="152" spans="1:26" ht="15.75" customHeight="1">
      <c r="A152" s="427"/>
      <c r="B152" s="261"/>
      <c r="C152" s="279"/>
      <c r="D152" s="278"/>
      <c r="E152" s="261"/>
      <c r="F152" s="75"/>
      <c r="G152" s="76"/>
      <c r="H152" s="77"/>
      <c r="I152" s="78"/>
      <c r="J152" s="71"/>
      <c r="K152" s="71"/>
      <c r="L152" s="71"/>
      <c r="M152" s="71"/>
      <c r="N152" s="71"/>
      <c r="O152" s="72"/>
      <c r="P152" s="73"/>
      <c r="Q152" s="74"/>
      <c r="R152" s="74"/>
      <c r="S152" s="74"/>
      <c r="T152" s="74"/>
      <c r="U152" s="74"/>
      <c r="V152" s="74"/>
      <c r="W152" s="74"/>
      <c r="X152" s="74"/>
      <c r="Y152" s="74"/>
      <c r="Z152" s="74"/>
    </row>
    <row r="153" spans="1:26" ht="15" customHeight="1">
      <c r="A153" s="427"/>
      <c r="B153" s="261"/>
      <c r="C153" s="279"/>
      <c r="D153" s="278"/>
      <c r="E153" s="261"/>
      <c r="F153" s="75"/>
      <c r="G153" s="76"/>
      <c r="H153" s="77"/>
      <c r="I153" s="78"/>
      <c r="J153" s="71"/>
      <c r="K153" s="71"/>
      <c r="L153" s="71"/>
      <c r="M153" s="71"/>
      <c r="N153" s="71"/>
      <c r="O153" s="72"/>
      <c r="P153" s="73"/>
      <c r="Q153" s="74"/>
      <c r="R153" s="74"/>
      <c r="S153" s="74"/>
      <c r="T153" s="74"/>
      <c r="U153" s="74"/>
      <c r="V153" s="74"/>
      <c r="W153" s="74"/>
      <c r="X153" s="74"/>
      <c r="Y153" s="74"/>
      <c r="Z153" s="74"/>
    </row>
    <row r="154" spans="1:26" ht="15" customHeight="1">
      <c r="A154" s="427"/>
      <c r="B154" s="261"/>
      <c r="C154" s="279"/>
      <c r="D154" s="278"/>
      <c r="E154" s="261"/>
      <c r="F154" s="75"/>
      <c r="G154" s="76"/>
      <c r="H154" s="77"/>
      <c r="I154" s="78"/>
      <c r="J154" s="71"/>
      <c r="K154" s="71"/>
      <c r="L154" s="71"/>
      <c r="M154" s="71"/>
      <c r="N154" s="71"/>
      <c r="O154" s="72"/>
      <c r="P154" s="73"/>
      <c r="Q154" s="74"/>
      <c r="R154" s="74"/>
      <c r="S154" s="74"/>
      <c r="T154" s="74"/>
      <c r="U154" s="74"/>
      <c r="V154" s="74"/>
      <c r="W154" s="74"/>
      <c r="X154" s="74"/>
      <c r="Y154" s="74"/>
      <c r="Z154" s="74"/>
    </row>
    <row r="155" spans="1:26" ht="15.75" customHeight="1">
      <c r="A155" s="427"/>
      <c r="B155" s="261"/>
      <c r="C155" s="279"/>
      <c r="D155" s="278"/>
      <c r="E155" s="261"/>
      <c r="F155" s="75"/>
      <c r="G155" s="76"/>
      <c r="H155" s="77"/>
      <c r="I155" s="78"/>
      <c r="J155" s="71"/>
      <c r="K155" s="71"/>
      <c r="L155" s="71"/>
      <c r="M155" s="71"/>
      <c r="N155" s="71"/>
      <c r="O155" s="72"/>
      <c r="P155" s="73"/>
      <c r="Q155" s="74"/>
      <c r="R155" s="74"/>
      <c r="S155" s="74"/>
      <c r="T155" s="74"/>
      <c r="U155" s="74"/>
      <c r="V155" s="74"/>
      <c r="W155" s="74"/>
      <c r="X155" s="74"/>
      <c r="Y155" s="74"/>
      <c r="Z155" s="74"/>
    </row>
    <row r="156" spans="1:26" ht="15.75" customHeight="1">
      <c r="A156" s="427"/>
      <c r="B156" s="261"/>
      <c r="C156" s="279"/>
      <c r="D156" s="278"/>
      <c r="E156" s="261"/>
      <c r="F156" s="75"/>
      <c r="G156" s="76"/>
      <c r="H156" s="77"/>
      <c r="I156" s="78"/>
      <c r="J156" s="71"/>
      <c r="K156" s="71"/>
      <c r="L156" s="71"/>
      <c r="M156" s="71"/>
      <c r="N156" s="71"/>
      <c r="O156" s="72"/>
      <c r="P156" s="73"/>
      <c r="Q156" s="74"/>
      <c r="R156" s="74"/>
      <c r="S156" s="74"/>
      <c r="T156" s="74"/>
      <c r="U156" s="74"/>
      <c r="V156" s="74"/>
      <c r="W156" s="74"/>
      <c r="X156" s="74"/>
      <c r="Y156" s="74"/>
      <c r="Z156" s="74"/>
    </row>
    <row r="157" spans="1:26" ht="15.75" customHeight="1">
      <c r="A157" s="427"/>
      <c r="B157" s="261"/>
      <c r="C157" s="279"/>
      <c r="D157" s="278"/>
      <c r="E157" s="261"/>
      <c r="F157" s="75"/>
      <c r="G157" s="76"/>
      <c r="H157" s="77"/>
      <c r="I157" s="78"/>
      <c r="J157" s="71"/>
      <c r="K157" s="71"/>
      <c r="L157" s="71"/>
      <c r="M157" s="71"/>
      <c r="N157" s="71"/>
      <c r="O157" s="72"/>
      <c r="P157" s="73"/>
      <c r="Q157" s="74"/>
      <c r="R157" s="74"/>
      <c r="S157" s="74"/>
      <c r="T157" s="74"/>
      <c r="U157" s="74"/>
      <c r="V157" s="74"/>
      <c r="W157" s="74"/>
      <c r="X157" s="74"/>
      <c r="Y157" s="74"/>
      <c r="Z157" s="74"/>
    </row>
    <row r="158" spans="1:26" ht="15" customHeight="1">
      <c r="A158" s="427"/>
      <c r="B158" s="261"/>
      <c r="C158" s="279"/>
      <c r="D158" s="278"/>
      <c r="E158" s="261"/>
      <c r="F158" s="75"/>
      <c r="G158" s="76"/>
      <c r="H158" s="77"/>
      <c r="I158" s="78"/>
      <c r="J158" s="71"/>
      <c r="K158" s="71"/>
      <c r="L158" s="71"/>
      <c r="M158" s="71"/>
      <c r="N158" s="71"/>
      <c r="O158" s="72"/>
      <c r="P158" s="73"/>
      <c r="Q158" s="74"/>
      <c r="R158" s="74"/>
      <c r="S158" s="74"/>
      <c r="T158" s="74"/>
      <c r="U158" s="74"/>
      <c r="V158" s="74"/>
      <c r="W158" s="74"/>
      <c r="X158" s="74"/>
      <c r="Y158" s="74"/>
      <c r="Z158" s="74"/>
    </row>
    <row r="159" spans="1:26" ht="15.75" customHeight="1">
      <c r="A159" s="427"/>
      <c r="B159" s="261"/>
      <c r="C159" s="279"/>
      <c r="D159" s="278"/>
      <c r="E159" s="261"/>
      <c r="F159" s="75"/>
      <c r="G159" s="76"/>
      <c r="H159" s="77"/>
      <c r="I159" s="78"/>
      <c r="J159" s="71"/>
      <c r="K159" s="71"/>
      <c r="L159" s="71"/>
      <c r="M159" s="71"/>
      <c r="N159" s="71"/>
      <c r="O159" s="72"/>
      <c r="P159" s="73"/>
      <c r="Q159" s="74"/>
      <c r="R159" s="74"/>
      <c r="S159" s="74"/>
      <c r="T159" s="74"/>
      <c r="U159" s="74"/>
      <c r="V159" s="74"/>
      <c r="W159" s="74"/>
      <c r="X159" s="74"/>
      <c r="Y159" s="74"/>
      <c r="Z159" s="74"/>
    </row>
    <row r="160" spans="1:26" ht="15.75" customHeight="1">
      <c r="A160" s="427"/>
      <c r="B160" s="261"/>
      <c r="C160" s="279"/>
      <c r="D160" s="278"/>
      <c r="E160" s="261"/>
      <c r="F160" s="75"/>
      <c r="G160" s="76"/>
      <c r="H160" s="77"/>
      <c r="I160" s="78"/>
      <c r="J160" s="71"/>
      <c r="K160" s="71"/>
      <c r="L160" s="71"/>
      <c r="M160" s="71"/>
      <c r="N160" s="71"/>
      <c r="O160" s="72"/>
      <c r="P160" s="73"/>
      <c r="Q160" s="74"/>
      <c r="R160" s="74"/>
      <c r="S160" s="74"/>
      <c r="T160" s="74"/>
      <c r="U160" s="74"/>
      <c r="V160" s="74"/>
      <c r="W160" s="74"/>
      <c r="X160" s="74"/>
      <c r="Y160" s="74"/>
      <c r="Z160" s="74"/>
    </row>
    <row r="161" spans="1:26" ht="15.75" customHeight="1">
      <c r="A161" s="427"/>
      <c r="B161" s="261"/>
      <c r="C161" s="279"/>
      <c r="D161" s="278"/>
      <c r="E161" s="261"/>
      <c r="F161" s="75"/>
      <c r="G161" s="76"/>
      <c r="H161" s="77"/>
      <c r="I161" s="78"/>
      <c r="J161" s="71"/>
      <c r="K161" s="71"/>
      <c r="L161" s="71"/>
      <c r="M161" s="71"/>
      <c r="N161" s="71"/>
      <c r="O161" s="72"/>
      <c r="P161" s="73"/>
      <c r="Q161" s="74"/>
      <c r="R161" s="74"/>
      <c r="S161" s="74"/>
      <c r="T161" s="74"/>
      <c r="U161" s="74"/>
      <c r="V161" s="74"/>
      <c r="W161" s="74"/>
      <c r="X161" s="74"/>
      <c r="Y161" s="74"/>
      <c r="Z161" s="74"/>
    </row>
    <row r="162" spans="1:26" ht="15.75" customHeight="1">
      <c r="A162" s="427"/>
      <c r="B162" s="261"/>
      <c r="C162" s="279"/>
      <c r="D162" s="278"/>
      <c r="E162" s="261"/>
      <c r="F162" s="75"/>
      <c r="G162" s="76"/>
      <c r="H162" s="77"/>
      <c r="I162" s="78"/>
      <c r="J162" s="71"/>
      <c r="K162" s="71"/>
      <c r="L162" s="71"/>
      <c r="M162" s="71"/>
      <c r="N162" s="71"/>
      <c r="O162" s="72"/>
      <c r="P162" s="73"/>
      <c r="Q162" s="74"/>
      <c r="R162" s="74"/>
      <c r="S162" s="74"/>
      <c r="T162" s="74"/>
      <c r="U162" s="74"/>
      <c r="V162" s="74"/>
      <c r="W162" s="74"/>
      <c r="X162" s="74"/>
      <c r="Y162" s="74"/>
      <c r="Z162" s="74"/>
    </row>
    <row r="163" spans="1:26" ht="15.75" customHeight="1">
      <c r="A163" s="427"/>
      <c r="B163" s="261"/>
      <c r="C163" s="279"/>
      <c r="D163" s="278"/>
      <c r="E163" s="261"/>
      <c r="F163" s="75"/>
      <c r="G163" s="76"/>
      <c r="H163" s="77"/>
      <c r="I163" s="78"/>
      <c r="J163" s="71"/>
      <c r="K163" s="71"/>
      <c r="L163" s="71"/>
      <c r="M163" s="71"/>
      <c r="N163" s="71"/>
      <c r="O163" s="72"/>
      <c r="P163" s="73"/>
      <c r="Q163" s="74"/>
      <c r="R163" s="74"/>
      <c r="S163" s="74"/>
      <c r="T163" s="74"/>
      <c r="U163" s="74"/>
      <c r="V163" s="74"/>
      <c r="W163" s="74"/>
      <c r="X163" s="74"/>
      <c r="Y163" s="74"/>
      <c r="Z163" s="74"/>
    </row>
    <row r="164" spans="1:26" ht="15.75" customHeight="1">
      <c r="A164" s="427"/>
      <c r="B164" s="261"/>
      <c r="C164" s="279"/>
      <c r="D164" s="278"/>
      <c r="E164" s="261"/>
      <c r="F164" s="75"/>
      <c r="G164" s="76"/>
      <c r="H164" s="77"/>
      <c r="I164" s="78"/>
      <c r="J164" s="71"/>
      <c r="K164" s="71"/>
      <c r="L164" s="71"/>
      <c r="M164" s="71"/>
      <c r="N164" s="71"/>
      <c r="O164" s="72"/>
      <c r="P164" s="73"/>
      <c r="Q164" s="74"/>
      <c r="R164" s="74"/>
      <c r="S164" s="74"/>
      <c r="T164" s="74"/>
      <c r="U164" s="74"/>
      <c r="V164" s="74"/>
      <c r="W164" s="74"/>
      <c r="X164" s="74"/>
      <c r="Y164" s="74"/>
      <c r="Z164" s="74"/>
    </row>
    <row r="165" spans="1:26" ht="15.75" customHeight="1">
      <c r="A165" s="427"/>
      <c r="B165" s="261"/>
      <c r="C165" s="279"/>
      <c r="D165" s="278"/>
      <c r="E165" s="261"/>
      <c r="F165" s="75"/>
      <c r="G165" s="76"/>
      <c r="H165" s="77"/>
      <c r="I165" s="78"/>
      <c r="J165" s="71"/>
      <c r="K165" s="71"/>
      <c r="L165" s="71"/>
      <c r="M165" s="71"/>
      <c r="N165" s="71"/>
      <c r="O165" s="72"/>
      <c r="P165" s="73"/>
      <c r="Q165" s="74"/>
      <c r="R165" s="74"/>
      <c r="S165" s="74"/>
      <c r="T165" s="74"/>
      <c r="U165" s="74"/>
      <c r="V165" s="74"/>
      <c r="W165" s="74"/>
      <c r="X165" s="74"/>
      <c r="Y165" s="74"/>
      <c r="Z165" s="74"/>
    </row>
    <row r="166" spans="1:26" ht="15.75" customHeight="1">
      <c r="A166" s="427"/>
      <c r="B166" s="261"/>
      <c r="C166" s="279"/>
      <c r="D166" s="278"/>
      <c r="E166" s="261"/>
      <c r="F166" s="75"/>
      <c r="G166" s="76"/>
      <c r="H166" s="77"/>
      <c r="I166" s="78"/>
      <c r="J166" s="71"/>
      <c r="K166" s="71"/>
      <c r="L166" s="71"/>
      <c r="M166" s="71"/>
      <c r="N166" s="71"/>
      <c r="O166" s="72"/>
      <c r="P166" s="73"/>
      <c r="Q166" s="74"/>
      <c r="R166" s="74"/>
      <c r="S166" s="74"/>
      <c r="T166" s="74"/>
      <c r="U166" s="74"/>
      <c r="V166" s="74"/>
      <c r="W166" s="74"/>
      <c r="X166" s="74"/>
      <c r="Y166" s="74"/>
      <c r="Z166" s="74"/>
    </row>
    <row r="167" spans="1:26" ht="15.75" customHeight="1">
      <c r="A167" s="427"/>
      <c r="B167" s="261"/>
      <c r="C167" s="279"/>
      <c r="D167" s="278"/>
      <c r="E167" s="261"/>
      <c r="F167" s="75"/>
      <c r="G167" s="76"/>
      <c r="H167" s="77"/>
      <c r="I167" s="78"/>
      <c r="J167" s="71"/>
      <c r="K167" s="71"/>
      <c r="L167" s="71"/>
      <c r="M167" s="71"/>
      <c r="N167" s="71"/>
      <c r="O167" s="72"/>
      <c r="P167" s="73"/>
      <c r="Q167" s="74"/>
      <c r="R167" s="74"/>
      <c r="S167" s="74"/>
      <c r="T167" s="74"/>
      <c r="U167" s="74"/>
      <c r="V167" s="74"/>
      <c r="W167" s="74"/>
      <c r="X167" s="74"/>
      <c r="Y167" s="74"/>
      <c r="Z167" s="74"/>
    </row>
    <row r="168" spans="1:26" ht="15.75" customHeight="1">
      <c r="A168" s="427"/>
      <c r="B168" s="261"/>
      <c r="C168" s="279"/>
      <c r="D168" s="278"/>
      <c r="E168" s="261"/>
      <c r="F168" s="75"/>
      <c r="G168" s="76"/>
      <c r="H168" s="77"/>
      <c r="I168" s="78"/>
      <c r="J168" s="71"/>
      <c r="K168" s="71"/>
      <c r="L168" s="71"/>
      <c r="M168" s="71"/>
      <c r="N168" s="71"/>
      <c r="O168" s="72"/>
      <c r="P168" s="73"/>
      <c r="Q168" s="74"/>
      <c r="R168" s="74"/>
      <c r="S168" s="74"/>
      <c r="T168" s="74"/>
      <c r="U168" s="74"/>
      <c r="V168" s="74"/>
      <c r="W168" s="74"/>
      <c r="X168" s="74"/>
      <c r="Y168" s="74"/>
      <c r="Z168" s="74"/>
    </row>
    <row r="169" spans="1:26" ht="15.75" customHeight="1">
      <c r="A169" s="427"/>
      <c r="B169" s="261"/>
      <c r="C169" s="279"/>
      <c r="D169" s="278"/>
      <c r="E169" s="261"/>
      <c r="F169" s="75"/>
      <c r="G169" s="76"/>
      <c r="H169" s="77"/>
      <c r="I169" s="78"/>
      <c r="J169" s="71"/>
      <c r="K169" s="71"/>
      <c r="L169" s="71"/>
      <c r="M169" s="71"/>
      <c r="N169" s="71"/>
      <c r="O169" s="72"/>
      <c r="P169" s="73"/>
      <c r="Q169" s="74"/>
      <c r="R169" s="74"/>
      <c r="S169" s="74"/>
      <c r="T169" s="74"/>
      <c r="U169" s="74"/>
      <c r="V169" s="74"/>
      <c r="W169" s="74"/>
      <c r="X169" s="74"/>
      <c r="Y169" s="74"/>
      <c r="Z169" s="74"/>
    </row>
    <row r="170" spans="1:26" ht="15.75" customHeight="1">
      <c r="A170" s="427"/>
      <c r="B170" s="261"/>
      <c r="C170" s="279"/>
      <c r="D170" s="278"/>
      <c r="E170" s="261"/>
      <c r="F170" s="75"/>
      <c r="G170" s="76"/>
      <c r="H170" s="77"/>
      <c r="I170" s="78"/>
      <c r="J170" s="71"/>
      <c r="K170" s="71"/>
      <c r="L170" s="71"/>
      <c r="M170" s="71"/>
      <c r="N170" s="71"/>
      <c r="O170" s="72"/>
      <c r="P170" s="73"/>
      <c r="Q170" s="74"/>
      <c r="R170" s="74"/>
      <c r="S170" s="74"/>
      <c r="T170" s="74"/>
      <c r="U170" s="74"/>
      <c r="V170" s="74"/>
      <c r="W170" s="74"/>
      <c r="X170" s="74"/>
      <c r="Y170" s="74"/>
      <c r="Z170" s="74"/>
    </row>
    <row r="171" spans="1:26" ht="15.75" customHeight="1">
      <c r="A171" s="427"/>
      <c r="B171" s="261"/>
      <c r="C171" s="279"/>
      <c r="D171" s="278"/>
      <c r="E171" s="261"/>
      <c r="F171" s="75"/>
      <c r="G171" s="76"/>
      <c r="H171" s="77"/>
      <c r="I171" s="78"/>
      <c r="J171" s="71"/>
      <c r="K171" s="71"/>
      <c r="L171" s="71"/>
      <c r="M171" s="71"/>
      <c r="N171" s="71"/>
      <c r="O171" s="72"/>
      <c r="P171" s="73"/>
      <c r="Q171" s="74"/>
      <c r="R171" s="74"/>
      <c r="S171" s="74"/>
      <c r="T171" s="74"/>
      <c r="U171" s="74"/>
      <c r="V171" s="74"/>
      <c r="W171" s="74"/>
      <c r="X171" s="74"/>
      <c r="Y171" s="74"/>
      <c r="Z171" s="74"/>
    </row>
    <row r="172" spans="1:26" ht="15.75" customHeight="1">
      <c r="A172" s="427"/>
      <c r="B172" s="261"/>
      <c r="C172" s="279"/>
      <c r="D172" s="278"/>
      <c r="E172" s="261"/>
      <c r="F172" s="75"/>
      <c r="G172" s="76"/>
      <c r="H172" s="77"/>
      <c r="I172" s="78"/>
      <c r="J172" s="71"/>
      <c r="K172" s="71"/>
      <c r="L172" s="71"/>
      <c r="M172" s="71"/>
      <c r="N172" s="71"/>
      <c r="O172" s="72"/>
      <c r="P172" s="73"/>
      <c r="Q172" s="74"/>
      <c r="R172" s="74"/>
      <c r="S172" s="74"/>
      <c r="T172" s="74"/>
      <c r="U172" s="74"/>
      <c r="V172" s="74"/>
      <c r="W172" s="74"/>
      <c r="X172" s="74"/>
      <c r="Y172" s="74"/>
      <c r="Z172" s="74"/>
    </row>
    <row r="173" spans="1:26" ht="15.75" customHeight="1">
      <c r="A173" s="427"/>
      <c r="B173" s="261"/>
      <c r="C173" s="279"/>
      <c r="D173" s="278"/>
      <c r="E173" s="261"/>
      <c r="F173" s="75"/>
      <c r="G173" s="76"/>
      <c r="H173" s="77"/>
      <c r="I173" s="78"/>
      <c r="J173" s="71"/>
      <c r="K173" s="71"/>
      <c r="L173" s="71"/>
      <c r="M173" s="71"/>
      <c r="N173" s="71"/>
      <c r="O173" s="72"/>
      <c r="P173" s="73"/>
      <c r="Q173" s="74"/>
      <c r="R173" s="74"/>
      <c r="S173" s="74"/>
      <c r="T173" s="74"/>
      <c r="U173" s="74"/>
      <c r="V173" s="74"/>
      <c r="W173" s="74"/>
      <c r="X173" s="74"/>
      <c r="Y173" s="74"/>
      <c r="Z173" s="74"/>
    </row>
    <row r="174" spans="1:26" ht="15.75" customHeight="1">
      <c r="A174" s="427"/>
      <c r="B174" s="261"/>
      <c r="C174" s="279"/>
      <c r="D174" s="278"/>
      <c r="E174" s="261"/>
      <c r="F174" s="75"/>
      <c r="G174" s="76"/>
      <c r="H174" s="77"/>
      <c r="I174" s="78"/>
      <c r="J174" s="71"/>
      <c r="K174" s="71"/>
      <c r="L174" s="71"/>
      <c r="M174" s="71"/>
      <c r="N174" s="71"/>
      <c r="O174" s="72"/>
      <c r="P174" s="73"/>
      <c r="Q174" s="74"/>
      <c r="R174" s="74"/>
      <c r="S174" s="74"/>
      <c r="T174" s="74"/>
      <c r="U174" s="74"/>
      <c r="V174" s="74"/>
      <c r="W174" s="74"/>
      <c r="X174" s="74"/>
      <c r="Y174" s="74"/>
      <c r="Z174" s="74"/>
    </row>
    <row r="175" spans="1:26" ht="15.75" customHeight="1">
      <c r="A175" s="427"/>
      <c r="B175" s="261"/>
      <c r="C175" s="279"/>
      <c r="D175" s="278"/>
      <c r="E175" s="261"/>
      <c r="F175" s="75"/>
      <c r="G175" s="76"/>
      <c r="H175" s="77"/>
      <c r="I175" s="78"/>
      <c r="J175" s="71"/>
      <c r="K175" s="71"/>
      <c r="L175" s="71"/>
      <c r="M175" s="71"/>
      <c r="N175" s="71"/>
      <c r="O175" s="72"/>
      <c r="P175" s="73"/>
      <c r="Q175" s="74"/>
      <c r="R175" s="74"/>
      <c r="S175" s="74"/>
      <c r="T175" s="74"/>
      <c r="U175" s="74"/>
      <c r="V175" s="74"/>
      <c r="W175" s="74"/>
      <c r="X175" s="74"/>
      <c r="Y175" s="74"/>
      <c r="Z175" s="74"/>
    </row>
    <row r="176" spans="1:26" ht="15.75" customHeight="1">
      <c r="A176" s="427"/>
      <c r="B176" s="261"/>
      <c r="C176" s="279"/>
      <c r="D176" s="278"/>
      <c r="E176" s="261"/>
      <c r="F176" s="75"/>
      <c r="G176" s="76"/>
      <c r="H176" s="77"/>
      <c r="I176" s="78"/>
      <c r="J176" s="71"/>
      <c r="K176" s="71"/>
      <c r="L176" s="71"/>
      <c r="M176" s="71"/>
      <c r="N176" s="71"/>
      <c r="O176" s="72"/>
      <c r="P176" s="73"/>
      <c r="Q176" s="74"/>
      <c r="R176" s="74"/>
      <c r="S176" s="74"/>
      <c r="T176" s="74"/>
      <c r="U176" s="74"/>
      <c r="V176" s="74"/>
      <c r="W176" s="74"/>
      <c r="X176" s="74"/>
      <c r="Y176" s="74"/>
      <c r="Z176" s="74"/>
    </row>
    <row r="177" spans="1:26" ht="15.75" customHeight="1">
      <c r="A177" s="427"/>
      <c r="B177" s="261"/>
      <c r="C177" s="279"/>
      <c r="D177" s="278"/>
      <c r="E177" s="261"/>
      <c r="F177" s="75"/>
      <c r="G177" s="76"/>
      <c r="H177" s="77"/>
      <c r="I177" s="78"/>
      <c r="J177" s="71"/>
      <c r="K177" s="71"/>
      <c r="L177" s="71"/>
      <c r="M177" s="71"/>
      <c r="N177" s="71"/>
      <c r="O177" s="72"/>
      <c r="P177" s="73"/>
      <c r="Q177" s="74"/>
      <c r="R177" s="74"/>
      <c r="S177" s="74"/>
      <c r="T177" s="74"/>
      <c r="U177" s="74"/>
      <c r="V177" s="74"/>
      <c r="W177" s="74"/>
      <c r="X177" s="74"/>
      <c r="Y177" s="74"/>
      <c r="Z177" s="74"/>
    </row>
    <row r="178" spans="1:26" ht="15.75" customHeight="1">
      <c r="A178" s="427"/>
      <c r="B178" s="261"/>
      <c r="C178" s="279"/>
      <c r="D178" s="278"/>
      <c r="E178" s="261"/>
      <c r="F178" s="75"/>
      <c r="G178" s="76"/>
      <c r="H178" s="77"/>
      <c r="I178" s="78"/>
      <c r="J178" s="71"/>
      <c r="K178" s="71"/>
      <c r="L178" s="71"/>
      <c r="M178" s="71"/>
      <c r="N178" s="71"/>
      <c r="O178" s="72"/>
      <c r="P178" s="73"/>
      <c r="Q178" s="74"/>
      <c r="R178" s="74"/>
      <c r="S178" s="74"/>
      <c r="T178" s="74"/>
      <c r="U178" s="74"/>
      <c r="V178" s="74"/>
      <c r="W178" s="74"/>
      <c r="X178" s="74"/>
      <c r="Y178" s="74"/>
      <c r="Z178" s="74"/>
    </row>
    <row r="179" spans="1:26" ht="15.75" customHeight="1">
      <c r="A179" s="427"/>
      <c r="B179" s="261"/>
      <c r="C179" s="279"/>
      <c r="D179" s="278"/>
      <c r="E179" s="261"/>
      <c r="F179" s="75"/>
      <c r="G179" s="76"/>
      <c r="H179" s="77"/>
      <c r="I179" s="78"/>
      <c r="J179" s="71"/>
      <c r="K179" s="71"/>
      <c r="L179" s="71"/>
      <c r="M179" s="71"/>
      <c r="N179" s="71"/>
      <c r="O179" s="72"/>
      <c r="P179" s="73"/>
      <c r="Q179" s="74"/>
      <c r="R179" s="74"/>
      <c r="S179" s="74"/>
      <c r="T179" s="74"/>
      <c r="U179" s="74"/>
      <c r="V179" s="74"/>
      <c r="W179" s="74"/>
      <c r="X179" s="74"/>
      <c r="Y179" s="74"/>
      <c r="Z179" s="74"/>
    </row>
    <row r="180" spans="1:26" ht="15.75" customHeight="1">
      <c r="A180" s="427"/>
      <c r="B180" s="261"/>
      <c r="C180" s="279"/>
      <c r="D180" s="278"/>
      <c r="E180" s="261"/>
      <c r="F180" s="75"/>
      <c r="G180" s="76"/>
      <c r="H180" s="77"/>
      <c r="I180" s="78"/>
      <c r="J180" s="71"/>
      <c r="K180" s="71"/>
      <c r="L180" s="71"/>
      <c r="M180" s="71"/>
      <c r="N180" s="71"/>
      <c r="O180" s="72"/>
      <c r="P180" s="73"/>
      <c r="Q180" s="74"/>
      <c r="R180" s="74"/>
      <c r="S180" s="74"/>
      <c r="T180" s="74"/>
      <c r="U180" s="74"/>
      <c r="V180" s="74"/>
      <c r="W180" s="74"/>
      <c r="X180" s="74"/>
      <c r="Y180" s="74"/>
      <c r="Z180" s="74"/>
    </row>
    <row r="181" spans="1:26" ht="15.75" customHeight="1">
      <c r="A181" s="427"/>
      <c r="B181" s="261"/>
      <c r="C181" s="279"/>
      <c r="D181" s="278"/>
      <c r="E181" s="261"/>
      <c r="F181" s="75"/>
      <c r="G181" s="76"/>
      <c r="H181" s="77"/>
      <c r="I181" s="78"/>
      <c r="J181" s="71"/>
      <c r="K181" s="71"/>
      <c r="L181" s="71"/>
      <c r="M181" s="71"/>
      <c r="N181" s="71"/>
      <c r="O181" s="72"/>
      <c r="P181" s="73"/>
      <c r="Q181" s="74"/>
      <c r="R181" s="74"/>
      <c r="S181" s="74"/>
      <c r="T181" s="74"/>
      <c r="U181" s="74"/>
      <c r="V181" s="74"/>
      <c r="W181" s="74"/>
      <c r="X181" s="74"/>
      <c r="Y181" s="74"/>
      <c r="Z181" s="74"/>
    </row>
    <row r="182" spans="1:26" ht="15.75" customHeight="1">
      <c r="A182" s="427"/>
      <c r="B182" s="261"/>
      <c r="C182" s="279"/>
      <c r="D182" s="278"/>
      <c r="E182" s="261"/>
      <c r="F182" s="75"/>
      <c r="G182" s="76"/>
      <c r="H182" s="77"/>
      <c r="I182" s="78"/>
      <c r="J182" s="71"/>
      <c r="K182" s="71"/>
      <c r="L182" s="71"/>
      <c r="M182" s="71"/>
      <c r="N182" s="71"/>
      <c r="O182" s="72"/>
      <c r="P182" s="73"/>
      <c r="Q182" s="74"/>
      <c r="R182" s="74"/>
      <c r="S182" s="74"/>
      <c r="T182" s="74"/>
      <c r="U182" s="74"/>
      <c r="V182" s="74"/>
      <c r="W182" s="74"/>
      <c r="X182" s="74"/>
      <c r="Y182" s="74"/>
      <c r="Z182" s="74"/>
    </row>
    <row r="183" spans="1:26" ht="15.75" customHeight="1">
      <c r="A183" s="427"/>
      <c r="B183" s="261"/>
      <c r="C183" s="279"/>
      <c r="D183" s="278"/>
      <c r="E183" s="261"/>
      <c r="F183" s="75"/>
      <c r="G183" s="76"/>
      <c r="H183" s="77"/>
      <c r="I183" s="78"/>
      <c r="J183" s="71"/>
      <c r="K183" s="71"/>
      <c r="L183" s="71"/>
      <c r="M183" s="71"/>
      <c r="N183" s="71"/>
      <c r="O183" s="72"/>
      <c r="P183" s="73"/>
      <c r="Q183" s="74"/>
      <c r="R183" s="74"/>
      <c r="S183" s="74"/>
      <c r="T183" s="74"/>
      <c r="U183" s="74"/>
      <c r="V183" s="74"/>
      <c r="W183" s="74"/>
      <c r="X183" s="74"/>
      <c r="Y183" s="74"/>
      <c r="Z183" s="74"/>
    </row>
    <row r="184" spans="1:26" ht="15.75" customHeight="1">
      <c r="A184" s="427"/>
      <c r="B184" s="261"/>
      <c r="C184" s="279"/>
      <c r="D184" s="278"/>
      <c r="E184" s="261"/>
      <c r="F184" s="75"/>
      <c r="G184" s="76"/>
      <c r="H184" s="77"/>
      <c r="I184" s="78"/>
      <c r="J184" s="71"/>
      <c r="K184" s="71"/>
      <c r="L184" s="71"/>
      <c r="M184" s="71"/>
      <c r="N184" s="71"/>
      <c r="O184" s="72"/>
      <c r="P184" s="73"/>
      <c r="Q184" s="74"/>
      <c r="R184" s="74"/>
      <c r="S184" s="74"/>
      <c r="T184" s="74"/>
      <c r="U184" s="74"/>
      <c r="V184" s="74"/>
      <c r="W184" s="74"/>
      <c r="X184" s="74"/>
      <c r="Y184" s="74"/>
      <c r="Z184" s="74"/>
    </row>
    <row r="185" spans="1:26" ht="15.75" customHeight="1">
      <c r="A185" s="427"/>
      <c r="B185" s="261"/>
      <c r="C185" s="279"/>
      <c r="D185" s="278"/>
      <c r="E185" s="261"/>
      <c r="F185" s="75"/>
      <c r="G185" s="76"/>
      <c r="H185" s="77"/>
      <c r="I185" s="78"/>
      <c r="J185" s="71"/>
      <c r="K185" s="71"/>
      <c r="L185" s="71"/>
      <c r="M185" s="71"/>
      <c r="N185" s="71"/>
      <c r="O185" s="72"/>
      <c r="P185" s="73"/>
      <c r="Q185" s="74"/>
      <c r="R185" s="74"/>
      <c r="S185" s="74"/>
      <c r="T185" s="74"/>
      <c r="U185" s="74"/>
      <c r="V185" s="74"/>
      <c r="W185" s="74"/>
      <c r="X185" s="74"/>
      <c r="Y185" s="74"/>
      <c r="Z185" s="74"/>
    </row>
    <row r="186" spans="1:26" ht="15.75" customHeight="1">
      <c r="A186" s="427"/>
      <c r="B186" s="261"/>
      <c r="C186" s="279"/>
      <c r="D186" s="278"/>
      <c r="E186" s="261"/>
      <c r="F186" s="75"/>
      <c r="G186" s="76"/>
      <c r="H186" s="77"/>
      <c r="I186" s="78"/>
      <c r="J186" s="71"/>
      <c r="K186" s="71"/>
      <c r="L186" s="71"/>
      <c r="M186" s="71"/>
      <c r="N186" s="71"/>
      <c r="O186" s="72"/>
      <c r="P186" s="73"/>
      <c r="Q186" s="74"/>
      <c r="R186" s="74"/>
      <c r="S186" s="74"/>
      <c r="T186" s="74"/>
      <c r="U186" s="74"/>
      <c r="V186" s="74"/>
      <c r="W186" s="74"/>
      <c r="X186" s="74"/>
      <c r="Y186" s="74"/>
      <c r="Z186" s="74"/>
    </row>
    <row r="187" spans="1:26" ht="15.75" customHeight="1">
      <c r="A187" s="427"/>
      <c r="B187" s="261"/>
      <c r="C187" s="279"/>
      <c r="D187" s="278"/>
      <c r="E187" s="261"/>
      <c r="F187" s="75"/>
      <c r="G187" s="76"/>
      <c r="H187" s="77"/>
      <c r="I187" s="78"/>
      <c r="J187" s="71"/>
      <c r="K187" s="71"/>
      <c r="L187" s="71"/>
      <c r="M187" s="71"/>
      <c r="N187" s="71"/>
      <c r="O187" s="72"/>
      <c r="P187" s="73"/>
      <c r="Q187" s="74"/>
      <c r="R187" s="74"/>
      <c r="S187" s="74"/>
      <c r="T187" s="74"/>
      <c r="U187" s="74"/>
      <c r="V187" s="74"/>
      <c r="W187" s="74"/>
      <c r="X187" s="74"/>
      <c r="Y187" s="74"/>
      <c r="Z187" s="74"/>
    </row>
    <row r="188" spans="1:26" ht="15.75" customHeight="1">
      <c r="A188" s="427"/>
      <c r="B188" s="261"/>
      <c r="C188" s="279"/>
      <c r="D188" s="278"/>
      <c r="E188" s="261"/>
      <c r="F188" s="75"/>
      <c r="G188" s="76"/>
      <c r="H188" s="77"/>
      <c r="I188" s="78"/>
      <c r="J188" s="71"/>
      <c r="K188" s="71"/>
      <c r="L188" s="71"/>
      <c r="M188" s="71"/>
      <c r="N188" s="71"/>
      <c r="O188" s="72"/>
      <c r="P188" s="73"/>
      <c r="Q188" s="74"/>
      <c r="R188" s="74"/>
      <c r="S188" s="74"/>
      <c r="T188" s="74"/>
      <c r="U188" s="74"/>
      <c r="V188" s="74"/>
      <c r="W188" s="74"/>
      <c r="X188" s="74"/>
      <c r="Y188" s="74"/>
      <c r="Z188" s="74"/>
    </row>
    <row r="189" spans="1:26" ht="15.75" customHeight="1">
      <c r="A189" s="427"/>
      <c r="B189" s="261"/>
      <c r="C189" s="279"/>
      <c r="D189" s="278"/>
      <c r="E189" s="261"/>
      <c r="F189" s="75"/>
      <c r="G189" s="76"/>
      <c r="H189" s="77"/>
      <c r="I189" s="78"/>
      <c r="J189" s="71"/>
      <c r="K189" s="71"/>
      <c r="L189" s="71"/>
      <c r="M189" s="71"/>
      <c r="N189" s="71"/>
      <c r="O189" s="72"/>
      <c r="P189" s="73"/>
      <c r="Q189" s="74"/>
      <c r="R189" s="74"/>
      <c r="S189" s="74"/>
      <c r="T189" s="74"/>
      <c r="U189" s="74"/>
      <c r="V189" s="74"/>
      <c r="W189" s="74"/>
      <c r="X189" s="74"/>
      <c r="Y189" s="74"/>
      <c r="Z189" s="74"/>
    </row>
    <row r="190" spans="1:26" ht="15.75" customHeight="1">
      <c r="A190" s="427"/>
      <c r="B190" s="261"/>
      <c r="C190" s="279"/>
      <c r="D190" s="278"/>
      <c r="E190" s="261"/>
      <c r="F190" s="75"/>
      <c r="G190" s="76"/>
      <c r="H190" s="77"/>
      <c r="I190" s="78"/>
      <c r="J190" s="71"/>
      <c r="K190" s="71"/>
      <c r="L190" s="71"/>
      <c r="M190" s="71"/>
      <c r="N190" s="71"/>
      <c r="O190" s="72"/>
      <c r="P190" s="73"/>
      <c r="Q190" s="74"/>
      <c r="R190" s="74"/>
      <c r="S190" s="74"/>
      <c r="T190" s="74"/>
      <c r="U190" s="74"/>
      <c r="V190" s="74"/>
      <c r="W190" s="74"/>
      <c r="X190" s="74"/>
      <c r="Y190" s="74"/>
      <c r="Z190" s="74"/>
    </row>
    <row r="191" spans="1:26" ht="15.75" customHeight="1">
      <c r="A191" s="427"/>
      <c r="B191" s="261"/>
      <c r="C191" s="279"/>
      <c r="D191" s="278"/>
      <c r="E191" s="261"/>
      <c r="F191" s="75"/>
      <c r="G191" s="76"/>
      <c r="H191" s="77"/>
      <c r="I191" s="78"/>
      <c r="J191" s="71"/>
      <c r="K191" s="71"/>
      <c r="L191" s="71"/>
      <c r="M191" s="71"/>
      <c r="N191" s="71"/>
      <c r="O191" s="72"/>
      <c r="P191" s="73"/>
      <c r="Q191" s="74"/>
      <c r="R191" s="74"/>
      <c r="S191" s="74"/>
      <c r="T191" s="74"/>
      <c r="U191" s="74"/>
      <c r="V191" s="74"/>
      <c r="W191" s="74"/>
      <c r="X191" s="74"/>
      <c r="Y191" s="74"/>
      <c r="Z191" s="74"/>
    </row>
    <row r="192" spans="1:26" ht="15.75" customHeight="1">
      <c r="A192" s="427"/>
      <c r="B192" s="261"/>
      <c r="C192" s="279"/>
      <c r="D192" s="278"/>
      <c r="E192" s="261"/>
      <c r="F192" s="75"/>
      <c r="G192" s="76"/>
      <c r="H192" s="77"/>
      <c r="I192" s="78"/>
      <c r="J192" s="71"/>
      <c r="K192" s="71"/>
      <c r="L192" s="71"/>
      <c r="M192" s="71"/>
      <c r="N192" s="71"/>
      <c r="O192" s="72"/>
      <c r="P192" s="73"/>
      <c r="Q192" s="74"/>
      <c r="R192" s="74"/>
      <c r="S192" s="74"/>
      <c r="T192" s="74"/>
      <c r="U192" s="74"/>
      <c r="V192" s="74"/>
      <c r="W192" s="74"/>
      <c r="X192" s="74"/>
      <c r="Y192" s="74"/>
      <c r="Z192" s="74"/>
    </row>
    <row r="193" spans="1:26" ht="15.75" customHeight="1">
      <c r="A193" s="427"/>
      <c r="B193" s="261"/>
      <c r="C193" s="279"/>
      <c r="D193" s="278"/>
      <c r="E193" s="261"/>
      <c r="F193" s="75"/>
      <c r="G193" s="76"/>
      <c r="H193" s="77"/>
      <c r="I193" s="78"/>
      <c r="J193" s="71"/>
      <c r="K193" s="71"/>
      <c r="L193" s="71"/>
      <c r="M193" s="71"/>
      <c r="N193" s="71"/>
      <c r="O193" s="72"/>
      <c r="P193" s="73"/>
      <c r="Q193" s="74"/>
      <c r="R193" s="74"/>
      <c r="S193" s="74"/>
      <c r="T193" s="74"/>
      <c r="U193" s="74"/>
      <c r="V193" s="74"/>
      <c r="W193" s="74"/>
      <c r="X193" s="74"/>
      <c r="Y193" s="74"/>
      <c r="Z193" s="74"/>
    </row>
    <row r="194" spans="1:26" ht="15.75" customHeight="1">
      <c r="A194" s="427"/>
      <c r="B194" s="261"/>
      <c r="C194" s="279"/>
      <c r="D194" s="278"/>
      <c r="E194" s="261"/>
      <c r="F194" s="75"/>
      <c r="G194" s="76"/>
      <c r="H194" s="77"/>
      <c r="I194" s="78"/>
      <c r="J194" s="71"/>
      <c r="K194" s="71"/>
      <c r="L194" s="71"/>
      <c r="M194" s="71"/>
      <c r="N194" s="71"/>
      <c r="O194" s="72"/>
      <c r="P194" s="73"/>
      <c r="Q194" s="74"/>
      <c r="R194" s="74"/>
      <c r="S194" s="74"/>
      <c r="T194" s="74"/>
      <c r="U194" s="74"/>
      <c r="V194" s="74"/>
      <c r="W194" s="74"/>
      <c r="X194" s="74"/>
      <c r="Y194" s="74"/>
      <c r="Z194" s="74"/>
    </row>
    <row r="195" spans="1:26" ht="15.75" customHeight="1">
      <c r="A195" s="427"/>
      <c r="B195" s="261"/>
      <c r="C195" s="279"/>
      <c r="D195" s="278"/>
      <c r="E195" s="261"/>
      <c r="F195" s="75"/>
      <c r="G195" s="76"/>
      <c r="H195" s="77"/>
      <c r="I195" s="78"/>
      <c r="J195" s="71"/>
      <c r="K195" s="71"/>
      <c r="L195" s="71"/>
      <c r="M195" s="71"/>
      <c r="N195" s="71"/>
      <c r="O195" s="72"/>
      <c r="P195" s="73"/>
      <c r="Q195" s="74"/>
      <c r="R195" s="74"/>
      <c r="S195" s="74"/>
      <c r="T195" s="74"/>
      <c r="U195" s="74"/>
      <c r="V195" s="74"/>
      <c r="W195" s="74"/>
      <c r="X195" s="74"/>
      <c r="Y195" s="74"/>
      <c r="Z195" s="74"/>
    </row>
    <row r="196" spans="1:26" ht="15.75" customHeight="1">
      <c r="A196" s="427"/>
      <c r="B196" s="261"/>
      <c r="C196" s="279"/>
      <c r="D196" s="278"/>
      <c r="E196" s="261"/>
      <c r="F196" s="75"/>
      <c r="G196" s="76"/>
      <c r="H196" s="77"/>
      <c r="I196" s="78"/>
      <c r="J196" s="71"/>
      <c r="K196" s="71"/>
      <c r="L196" s="71"/>
      <c r="M196" s="71"/>
      <c r="N196" s="71"/>
      <c r="O196" s="72"/>
      <c r="P196" s="73"/>
      <c r="Q196" s="74"/>
      <c r="R196" s="74"/>
      <c r="S196" s="74"/>
      <c r="T196" s="74"/>
      <c r="U196" s="74"/>
      <c r="V196" s="74"/>
      <c r="W196" s="74"/>
      <c r="X196" s="74"/>
      <c r="Y196" s="74"/>
      <c r="Z196" s="74"/>
    </row>
    <row r="197" spans="1:26" ht="15.75" customHeight="1">
      <c r="A197" s="427"/>
      <c r="B197" s="261"/>
      <c r="C197" s="279"/>
      <c r="D197" s="278"/>
      <c r="E197" s="261"/>
      <c r="F197" s="75"/>
      <c r="G197" s="76"/>
      <c r="H197" s="77"/>
      <c r="I197" s="78"/>
      <c r="J197" s="71"/>
      <c r="K197" s="71"/>
      <c r="L197" s="71"/>
      <c r="M197" s="71"/>
      <c r="N197" s="71"/>
      <c r="O197" s="72"/>
      <c r="P197" s="73"/>
      <c r="Q197" s="74"/>
      <c r="R197" s="74"/>
      <c r="S197" s="74"/>
      <c r="T197" s="74"/>
      <c r="U197" s="74"/>
      <c r="V197" s="74"/>
      <c r="W197" s="74"/>
      <c r="X197" s="74"/>
      <c r="Y197" s="74"/>
      <c r="Z197" s="74"/>
    </row>
    <row r="198" spans="1:26" ht="15.75" customHeight="1">
      <c r="A198" s="427"/>
      <c r="B198" s="261"/>
      <c r="C198" s="279"/>
      <c r="D198" s="278"/>
      <c r="E198" s="261"/>
      <c r="F198" s="75"/>
      <c r="G198" s="76"/>
      <c r="H198" s="77"/>
      <c r="I198" s="78"/>
      <c r="J198" s="71"/>
      <c r="K198" s="71"/>
      <c r="L198" s="71"/>
      <c r="M198" s="71"/>
      <c r="N198" s="71"/>
      <c r="O198" s="72"/>
      <c r="P198" s="73"/>
      <c r="Q198" s="74"/>
      <c r="R198" s="74"/>
      <c r="S198" s="74"/>
      <c r="T198" s="74"/>
      <c r="U198" s="74"/>
      <c r="V198" s="74"/>
      <c r="W198" s="74"/>
      <c r="X198" s="74"/>
      <c r="Y198" s="74"/>
      <c r="Z198" s="74"/>
    </row>
    <row r="199" spans="1:26" ht="15.75" customHeight="1">
      <c r="A199" s="427"/>
      <c r="B199" s="261"/>
      <c r="C199" s="279"/>
      <c r="D199" s="278"/>
      <c r="E199" s="261"/>
      <c r="F199" s="75"/>
      <c r="G199" s="76"/>
      <c r="H199" s="77"/>
      <c r="I199" s="78"/>
      <c r="J199" s="71"/>
      <c r="K199" s="71"/>
      <c r="L199" s="71"/>
      <c r="M199" s="71"/>
      <c r="N199" s="71"/>
      <c r="O199" s="72"/>
      <c r="P199" s="73"/>
      <c r="Q199" s="74"/>
      <c r="R199" s="74"/>
      <c r="S199" s="74"/>
      <c r="T199" s="74"/>
      <c r="U199" s="74"/>
      <c r="V199" s="74"/>
      <c r="W199" s="74"/>
      <c r="X199" s="74"/>
      <c r="Y199" s="74"/>
      <c r="Z199" s="74"/>
    </row>
    <row r="200" spans="1:26" ht="15.75" customHeight="1">
      <c r="A200" s="427"/>
      <c r="B200" s="261"/>
      <c r="C200" s="279"/>
      <c r="D200" s="278"/>
      <c r="E200" s="261"/>
      <c r="F200" s="75"/>
      <c r="G200" s="76"/>
      <c r="H200" s="77"/>
      <c r="I200" s="78"/>
      <c r="J200" s="71"/>
      <c r="K200" s="71"/>
      <c r="L200" s="71"/>
      <c r="M200" s="71"/>
      <c r="N200" s="71"/>
      <c r="O200" s="72"/>
      <c r="P200" s="73"/>
      <c r="Q200" s="74"/>
      <c r="R200" s="74"/>
      <c r="S200" s="74"/>
      <c r="T200" s="74"/>
      <c r="U200" s="74"/>
      <c r="V200" s="74"/>
      <c r="W200" s="74"/>
      <c r="X200" s="74"/>
      <c r="Y200" s="74"/>
      <c r="Z200" s="74"/>
    </row>
    <row r="201" spans="1:26" ht="15.75" customHeight="1">
      <c r="A201" s="427"/>
      <c r="B201" s="261"/>
      <c r="C201" s="279"/>
      <c r="D201" s="278"/>
      <c r="E201" s="261"/>
      <c r="F201" s="75"/>
      <c r="G201" s="76"/>
      <c r="H201" s="77"/>
      <c r="I201" s="78"/>
      <c r="J201" s="71"/>
      <c r="K201" s="71"/>
      <c r="L201" s="71"/>
      <c r="M201" s="71"/>
      <c r="N201" s="71"/>
      <c r="O201" s="72"/>
      <c r="P201" s="73"/>
      <c r="Q201" s="74"/>
      <c r="R201" s="74"/>
      <c r="S201" s="74"/>
      <c r="T201" s="74"/>
      <c r="U201" s="74"/>
      <c r="V201" s="74"/>
      <c r="W201" s="74"/>
      <c r="X201" s="74"/>
      <c r="Y201" s="74"/>
      <c r="Z201" s="74"/>
    </row>
    <row r="202" spans="1:26" ht="15.75" customHeight="1">
      <c r="A202" s="427"/>
      <c r="B202" s="261"/>
      <c r="C202" s="279"/>
      <c r="D202" s="278"/>
      <c r="E202" s="261"/>
      <c r="F202" s="75"/>
      <c r="G202" s="76"/>
      <c r="H202" s="77"/>
      <c r="I202" s="78"/>
      <c r="J202" s="71"/>
      <c r="K202" s="71"/>
      <c r="L202" s="71"/>
      <c r="M202" s="71"/>
      <c r="N202" s="71"/>
      <c r="O202" s="72"/>
      <c r="P202" s="73"/>
      <c r="Q202" s="74"/>
      <c r="R202" s="74"/>
      <c r="S202" s="74"/>
      <c r="T202" s="74"/>
      <c r="U202" s="74"/>
      <c r="V202" s="74"/>
      <c r="W202" s="74"/>
      <c r="X202" s="74"/>
      <c r="Y202" s="74"/>
      <c r="Z202" s="74"/>
    </row>
    <row r="203" spans="1:26" ht="15.75" customHeight="1">
      <c r="A203" s="427"/>
      <c r="B203" s="261"/>
      <c r="C203" s="279"/>
      <c r="D203" s="278"/>
      <c r="E203" s="261"/>
      <c r="F203" s="75"/>
      <c r="G203" s="76"/>
      <c r="H203" s="77"/>
      <c r="I203" s="78"/>
      <c r="J203" s="71"/>
      <c r="K203" s="71"/>
      <c r="L203" s="71"/>
      <c r="M203" s="71"/>
      <c r="N203" s="71"/>
      <c r="O203" s="72"/>
      <c r="P203" s="73"/>
      <c r="Q203" s="74"/>
      <c r="R203" s="74"/>
      <c r="S203" s="74"/>
      <c r="T203" s="74"/>
      <c r="U203" s="74"/>
      <c r="V203" s="74"/>
      <c r="W203" s="74"/>
      <c r="X203" s="74"/>
      <c r="Y203" s="74"/>
      <c r="Z203" s="74"/>
    </row>
    <row r="204" spans="1:26" ht="15.75" customHeight="1">
      <c r="A204" s="427"/>
      <c r="B204" s="261"/>
      <c r="C204" s="279"/>
      <c r="D204" s="278"/>
      <c r="E204" s="261"/>
      <c r="F204" s="75"/>
      <c r="G204" s="76"/>
      <c r="H204" s="77"/>
      <c r="I204" s="78"/>
      <c r="J204" s="71"/>
      <c r="K204" s="71"/>
      <c r="L204" s="71"/>
      <c r="M204" s="71"/>
      <c r="N204" s="71"/>
      <c r="O204" s="72"/>
      <c r="P204" s="73"/>
      <c r="Q204" s="74"/>
      <c r="R204" s="74"/>
      <c r="S204" s="74"/>
      <c r="T204" s="74"/>
      <c r="U204" s="74"/>
      <c r="V204" s="74"/>
      <c r="W204" s="74"/>
      <c r="X204" s="74"/>
      <c r="Y204" s="74"/>
      <c r="Z204" s="74"/>
    </row>
    <row r="205" spans="1:26" ht="15.75" customHeight="1">
      <c r="A205" s="427"/>
      <c r="B205" s="261"/>
      <c r="C205" s="279"/>
      <c r="D205" s="278"/>
      <c r="E205" s="261"/>
      <c r="F205" s="75"/>
      <c r="G205" s="76"/>
      <c r="H205" s="77"/>
      <c r="I205" s="78"/>
      <c r="J205" s="71"/>
      <c r="K205" s="71"/>
      <c r="L205" s="71"/>
      <c r="M205" s="71"/>
      <c r="N205" s="71"/>
      <c r="O205" s="72"/>
      <c r="P205" s="73"/>
      <c r="Q205" s="74"/>
      <c r="R205" s="74"/>
      <c r="S205" s="74"/>
      <c r="T205" s="74"/>
      <c r="U205" s="74"/>
      <c r="V205" s="74"/>
      <c r="W205" s="74"/>
      <c r="X205" s="74"/>
      <c r="Y205" s="74"/>
      <c r="Z205" s="74"/>
    </row>
    <row r="206" spans="1:26" ht="15.75" customHeight="1">
      <c r="A206" s="427"/>
      <c r="B206" s="261"/>
      <c r="C206" s="279"/>
      <c r="D206" s="278"/>
      <c r="E206" s="261"/>
      <c r="F206" s="75"/>
      <c r="G206" s="76"/>
      <c r="H206" s="77"/>
      <c r="I206" s="78"/>
      <c r="J206" s="71"/>
      <c r="K206" s="71"/>
      <c r="L206" s="71"/>
      <c r="M206" s="71"/>
      <c r="N206" s="71"/>
      <c r="O206" s="72"/>
      <c r="P206" s="73"/>
      <c r="Q206" s="74"/>
      <c r="R206" s="74"/>
      <c r="S206" s="74"/>
      <c r="T206" s="74"/>
      <c r="U206" s="74"/>
      <c r="V206" s="74"/>
      <c r="W206" s="74"/>
      <c r="X206" s="74"/>
      <c r="Y206" s="74"/>
      <c r="Z206" s="74"/>
    </row>
    <row r="207" spans="1:26" ht="15.75" customHeight="1">
      <c r="A207" s="427"/>
      <c r="B207" s="261"/>
      <c r="C207" s="279"/>
      <c r="D207" s="278"/>
      <c r="E207" s="261"/>
      <c r="F207" s="75"/>
      <c r="G207" s="76"/>
      <c r="H207" s="77"/>
      <c r="I207" s="78"/>
      <c r="J207" s="71"/>
      <c r="K207" s="71"/>
      <c r="L207" s="71"/>
      <c r="M207" s="71"/>
      <c r="N207" s="71"/>
      <c r="O207" s="72"/>
      <c r="P207" s="73"/>
      <c r="Q207" s="74"/>
      <c r="R207" s="74"/>
      <c r="S207" s="74"/>
      <c r="T207" s="74"/>
      <c r="U207" s="74"/>
      <c r="V207" s="74"/>
      <c r="W207" s="74"/>
      <c r="X207" s="74"/>
      <c r="Y207" s="74"/>
      <c r="Z207" s="74"/>
    </row>
    <row r="208" spans="1:26" ht="15.75" customHeight="1">
      <c r="A208" s="427"/>
      <c r="B208" s="261"/>
      <c r="C208" s="279"/>
      <c r="D208" s="278"/>
      <c r="E208" s="261"/>
      <c r="F208" s="75"/>
      <c r="G208" s="76"/>
      <c r="H208" s="77"/>
      <c r="I208" s="78"/>
      <c r="J208" s="71"/>
      <c r="K208" s="71"/>
      <c r="L208" s="71"/>
      <c r="M208" s="71"/>
      <c r="N208" s="71"/>
      <c r="O208" s="72"/>
      <c r="P208" s="73"/>
      <c r="Q208" s="74"/>
      <c r="R208" s="74"/>
      <c r="S208" s="74"/>
      <c r="T208" s="74"/>
      <c r="U208" s="74"/>
      <c r="V208" s="74"/>
      <c r="W208" s="74"/>
      <c r="X208" s="74"/>
      <c r="Y208" s="74"/>
      <c r="Z208" s="74"/>
    </row>
    <row r="209" spans="1:26" ht="15.75" customHeight="1">
      <c r="A209" s="427"/>
      <c r="B209" s="261"/>
      <c r="C209" s="279"/>
      <c r="D209" s="278"/>
      <c r="E209" s="261"/>
      <c r="F209" s="75"/>
      <c r="G209" s="76"/>
      <c r="H209" s="77"/>
      <c r="I209" s="78"/>
      <c r="J209" s="71"/>
      <c r="K209" s="71"/>
      <c r="L209" s="71"/>
      <c r="M209" s="71"/>
      <c r="N209" s="71"/>
      <c r="O209" s="72"/>
      <c r="P209" s="73"/>
      <c r="Q209" s="74"/>
      <c r="R209" s="74"/>
      <c r="S209" s="74"/>
      <c r="T209" s="74"/>
      <c r="U209" s="74"/>
      <c r="V209" s="74"/>
      <c r="W209" s="74"/>
      <c r="X209" s="74"/>
      <c r="Y209" s="74"/>
      <c r="Z209" s="74"/>
    </row>
    <row r="210" spans="1:26" ht="15.75" customHeight="1">
      <c r="A210" s="427"/>
      <c r="B210" s="261"/>
      <c r="C210" s="279"/>
      <c r="D210" s="278"/>
      <c r="E210" s="261"/>
      <c r="F210" s="75"/>
      <c r="G210" s="76"/>
      <c r="H210" s="77"/>
      <c r="I210" s="78"/>
      <c r="J210" s="71"/>
      <c r="K210" s="71"/>
      <c r="L210" s="71"/>
      <c r="M210" s="71"/>
      <c r="N210" s="71"/>
      <c r="O210" s="72"/>
      <c r="P210" s="73"/>
      <c r="Q210" s="74"/>
      <c r="R210" s="74"/>
      <c r="S210" s="74"/>
      <c r="T210" s="74"/>
      <c r="U210" s="74"/>
      <c r="V210" s="74"/>
      <c r="W210" s="74"/>
      <c r="X210" s="74"/>
      <c r="Y210" s="74"/>
      <c r="Z210" s="74"/>
    </row>
    <row r="211" spans="1:26" ht="15.75" customHeight="1">
      <c r="A211" s="427"/>
      <c r="B211" s="261"/>
      <c r="C211" s="279"/>
      <c r="D211" s="278"/>
      <c r="E211" s="261"/>
      <c r="F211" s="75"/>
      <c r="G211" s="76"/>
      <c r="H211" s="77"/>
      <c r="I211" s="78"/>
      <c r="J211" s="71"/>
      <c r="K211" s="71"/>
      <c r="L211" s="71"/>
      <c r="M211" s="71"/>
      <c r="N211" s="71"/>
      <c r="O211" s="72"/>
      <c r="P211" s="73"/>
      <c r="Q211" s="74"/>
      <c r="R211" s="74"/>
      <c r="S211" s="74"/>
      <c r="T211" s="74"/>
      <c r="U211" s="74"/>
      <c r="V211" s="74"/>
      <c r="W211" s="74"/>
      <c r="X211" s="74"/>
      <c r="Y211" s="74"/>
      <c r="Z211" s="74"/>
    </row>
    <row r="212" spans="1:26" ht="15.75" customHeight="1">
      <c r="A212" s="427"/>
      <c r="B212" s="261"/>
      <c r="C212" s="279"/>
      <c r="D212" s="278"/>
      <c r="E212" s="261"/>
      <c r="F212" s="75"/>
      <c r="G212" s="76"/>
      <c r="H212" s="77"/>
      <c r="I212" s="78"/>
      <c r="J212" s="71"/>
      <c r="K212" s="71"/>
      <c r="L212" s="71"/>
      <c r="M212" s="71"/>
      <c r="N212" s="71"/>
      <c r="O212" s="72"/>
      <c r="P212" s="73"/>
      <c r="Q212" s="74"/>
      <c r="R212" s="74"/>
      <c r="S212" s="74"/>
      <c r="T212" s="74"/>
      <c r="U212" s="74"/>
      <c r="V212" s="74"/>
      <c r="W212" s="74"/>
      <c r="X212" s="74"/>
      <c r="Y212" s="74"/>
      <c r="Z212" s="74"/>
    </row>
    <row r="213" spans="1:26" ht="15.75" customHeight="1">
      <c r="A213" s="427"/>
      <c r="B213" s="261"/>
      <c r="C213" s="279"/>
      <c r="D213" s="278"/>
      <c r="E213" s="261"/>
      <c r="F213" s="75"/>
      <c r="G213" s="76"/>
      <c r="H213" s="77"/>
      <c r="I213" s="78"/>
      <c r="J213" s="71"/>
      <c r="K213" s="71"/>
      <c r="L213" s="71"/>
      <c r="M213" s="71"/>
      <c r="N213" s="71"/>
      <c r="O213" s="72"/>
      <c r="P213" s="73"/>
      <c r="Q213" s="74"/>
      <c r="R213" s="74"/>
      <c r="S213" s="74"/>
      <c r="T213" s="74"/>
      <c r="U213" s="74"/>
      <c r="V213" s="74"/>
      <c r="W213" s="74"/>
      <c r="X213" s="74"/>
      <c r="Y213" s="74"/>
      <c r="Z213" s="74"/>
    </row>
    <row r="214" spans="1:26" ht="15.75" customHeight="1">
      <c r="A214" s="427"/>
      <c r="B214" s="261"/>
      <c r="C214" s="279"/>
      <c r="D214" s="278"/>
      <c r="E214" s="261"/>
      <c r="F214" s="75"/>
      <c r="G214" s="76"/>
      <c r="H214" s="77"/>
      <c r="I214" s="78"/>
      <c r="J214" s="71"/>
      <c r="K214" s="71"/>
      <c r="L214" s="71"/>
      <c r="M214" s="71"/>
      <c r="N214" s="71"/>
      <c r="O214" s="72"/>
      <c r="P214" s="73"/>
      <c r="Q214" s="74"/>
      <c r="R214" s="74"/>
      <c r="S214" s="74"/>
      <c r="T214" s="74"/>
      <c r="U214" s="74"/>
      <c r="V214" s="74"/>
      <c r="W214" s="74"/>
      <c r="X214" s="74"/>
      <c r="Y214" s="74"/>
      <c r="Z214" s="74"/>
    </row>
    <row r="215" spans="1:26" ht="15.75" customHeight="1">
      <c r="A215" s="427"/>
      <c r="B215" s="261"/>
      <c r="C215" s="279"/>
      <c r="D215" s="278"/>
      <c r="E215" s="261"/>
      <c r="F215" s="75"/>
      <c r="G215" s="76"/>
      <c r="H215" s="77"/>
      <c r="I215" s="78"/>
      <c r="J215" s="71"/>
      <c r="K215" s="71"/>
      <c r="L215" s="71"/>
      <c r="M215" s="71"/>
      <c r="N215" s="71"/>
      <c r="O215" s="72"/>
      <c r="P215" s="73"/>
      <c r="Q215" s="74"/>
      <c r="R215" s="74"/>
      <c r="S215" s="74"/>
      <c r="T215" s="74"/>
      <c r="U215" s="74"/>
      <c r="V215" s="74"/>
      <c r="W215" s="74"/>
      <c r="X215" s="74"/>
      <c r="Y215" s="74"/>
      <c r="Z215" s="74"/>
    </row>
    <row r="216" spans="1:26" ht="15.75" customHeight="1">
      <c r="A216" s="427"/>
      <c r="B216" s="261"/>
      <c r="C216" s="279"/>
      <c r="D216" s="278"/>
      <c r="E216" s="261"/>
      <c r="F216" s="75"/>
      <c r="G216" s="76"/>
      <c r="H216" s="77"/>
      <c r="I216" s="78"/>
      <c r="J216" s="71"/>
      <c r="K216" s="71"/>
      <c r="L216" s="71"/>
      <c r="M216" s="71"/>
      <c r="N216" s="71"/>
      <c r="O216" s="72"/>
      <c r="P216" s="73"/>
      <c r="Q216" s="74"/>
      <c r="R216" s="74"/>
      <c r="S216" s="74"/>
      <c r="T216" s="74"/>
      <c r="U216" s="74"/>
      <c r="V216" s="74"/>
      <c r="W216" s="74"/>
      <c r="X216" s="74"/>
      <c r="Y216" s="74"/>
      <c r="Z216" s="74"/>
    </row>
    <row r="217" spans="1:26" ht="15.75" customHeight="1">
      <c r="A217" s="427"/>
      <c r="B217" s="261"/>
      <c r="C217" s="279"/>
      <c r="D217" s="278"/>
      <c r="E217" s="261"/>
      <c r="F217" s="75"/>
      <c r="G217" s="76"/>
      <c r="H217" s="77"/>
      <c r="I217" s="78"/>
      <c r="J217" s="71"/>
      <c r="K217" s="71"/>
      <c r="L217" s="71"/>
      <c r="M217" s="71"/>
      <c r="N217" s="71"/>
      <c r="O217" s="72"/>
      <c r="P217" s="73"/>
      <c r="Q217" s="74"/>
      <c r="R217" s="74"/>
      <c r="S217" s="74"/>
      <c r="T217" s="74"/>
      <c r="U217" s="74"/>
      <c r="V217" s="74"/>
      <c r="W217" s="74"/>
      <c r="X217" s="74"/>
      <c r="Y217" s="74"/>
      <c r="Z217" s="74"/>
    </row>
    <row r="218" spans="1:26" ht="15.75" customHeight="1">
      <c r="A218" s="427"/>
      <c r="B218" s="261"/>
      <c r="C218" s="279"/>
      <c r="D218" s="278"/>
      <c r="E218" s="261"/>
      <c r="F218" s="75"/>
      <c r="G218" s="76"/>
      <c r="H218" s="77"/>
      <c r="I218" s="78"/>
      <c r="J218" s="71"/>
      <c r="K218" s="71"/>
      <c r="L218" s="71"/>
      <c r="M218" s="71"/>
      <c r="N218" s="71"/>
      <c r="O218" s="72"/>
      <c r="P218" s="73"/>
      <c r="Q218" s="74"/>
      <c r="R218" s="74"/>
      <c r="S218" s="74"/>
      <c r="T218" s="74"/>
      <c r="U218" s="74"/>
      <c r="V218" s="74"/>
      <c r="W218" s="74"/>
      <c r="X218" s="74"/>
      <c r="Y218" s="74"/>
      <c r="Z218" s="74"/>
    </row>
    <row r="219" spans="1:26" ht="15.75" customHeight="1">
      <c r="A219" s="427"/>
      <c r="B219" s="261"/>
      <c r="C219" s="279"/>
      <c r="D219" s="278"/>
      <c r="E219" s="261"/>
      <c r="F219" s="75"/>
      <c r="G219" s="76"/>
      <c r="H219" s="77"/>
      <c r="I219" s="78"/>
      <c r="J219" s="71"/>
      <c r="K219" s="71"/>
      <c r="L219" s="71"/>
      <c r="M219" s="71"/>
      <c r="N219" s="71"/>
      <c r="O219" s="72"/>
      <c r="P219" s="73"/>
      <c r="Q219" s="74"/>
      <c r="R219" s="74"/>
      <c r="S219" s="74"/>
      <c r="T219" s="74"/>
      <c r="U219" s="74"/>
      <c r="V219" s="74"/>
      <c r="W219" s="74"/>
      <c r="X219" s="74"/>
      <c r="Y219" s="74"/>
      <c r="Z219" s="74"/>
    </row>
    <row r="220" spans="1:26" ht="15.75" customHeight="1">
      <c r="A220" s="427"/>
      <c r="B220" s="261"/>
      <c r="C220" s="279"/>
      <c r="D220" s="278"/>
      <c r="E220" s="261"/>
      <c r="F220" s="75"/>
      <c r="G220" s="76"/>
      <c r="H220" s="77"/>
      <c r="I220" s="78"/>
      <c r="J220" s="71"/>
      <c r="K220" s="71"/>
      <c r="L220" s="71"/>
      <c r="M220" s="71"/>
      <c r="N220" s="71"/>
      <c r="O220" s="72"/>
      <c r="P220" s="73"/>
      <c r="Q220" s="74"/>
      <c r="R220" s="74"/>
      <c r="S220" s="74"/>
      <c r="T220" s="74"/>
      <c r="U220" s="74"/>
      <c r="V220" s="74"/>
      <c r="W220" s="74"/>
      <c r="X220" s="74"/>
      <c r="Y220" s="74"/>
      <c r="Z220" s="74"/>
    </row>
    <row r="221" spans="1:26" ht="15.75" customHeight="1">
      <c r="A221" s="427"/>
      <c r="B221" s="261"/>
      <c r="C221" s="279"/>
      <c r="D221" s="278"/>
      <c r="E221" s="261"/>
      <c r="F221" s="75"/>
      <c r="G221" s="76"/>
      <c r="H221" s="77"/>
      <c r="I221" s="78"/>
      <c r="J221" s="71"/>
      <c r="K221" s="71"/>
      <c r="L221" s="71"/>
      <c r="M221" s="71"/>
      <c r="N221" s="71"/>
      <c r="O221" s="72"/>
      <c r="P221" s="73"/>
      <c r="Q221" s="74"/>
      <c r="R221" s="74"/>
      <c r="S221" s="74"/>
      <c r="T221" s="74"/>
      <c r="U221" s="74"/>
      <c r="V221" s="74"/>
      <c r="W221" s="74"/>
      <c r="X221" s="74"/>
      <c r="Y221" s="74"/>
      <c r="Z221" s="74"/>
    </row>
    <row r="222" spans="1:26" ht="15.75" customHeight="1">
      <c r="A222" s="427"/>
      <c r="B222" s="261"/>
      <c r="C222" s="279"/>
      <c r="D222" s="278"/>
      <c r="E222" s="261"/>
      <c r="F222" s="75"/>
      <c r="G222" s="76"/>
      <c r="H222" s="77"/>
      <c r="I222" s="78"/>
      <c r="J222" s="71"/>
      <c r="K222" s="71"/>
      <c r="L222" s="71"/>
      <c r="M222" s="71"/>
      <c r="N222" s="71"/>
      <c r="O222" s="72"/>
      <c r="P222" s="73"/>
      <c r="Q222" s="74"/>
      <c r="R222" s="74"/>
      <c r="S222" s="74"/>
      <c r="T222" s="74"/>
      <c r="U222" s="74"/>
      <c r="V222" s="74"/>
      <c r="W222" s="74"/>
      <c r="X222" s="74"/>
      <c r="Y222" s="74"/>
      <c r="Z222" s="74"/>
    </row>
    <row r="223" spans="1:26" ht="15.75" customHeight="1">
      <c r="A223" s="427"/>
      <c r="B223" s="261"/>
      <c r="C223" s="279"/>
      <c r="D223" s="278"/>
      <c r="E223" s="261"/>
      <c r="F223" s="75"/>
      <c r="G223" s="76"/>
      <c r="H223" s="77"/>
      <c r="I223" s="78"/>
      <c r="J223" s="71"/>
      <c r="K223" s="71"/>
      <c r="L223" s="71"/>
      <c r="M223" s="71"/>
      <c r="N223" s="71"/>
      <c r="O223" s="72"/>
      <c r="P223" s="73"/>
      <c r="Q223" s="74"/>
      <c r="R223" s="74"/>
      <c r="S223" s="74"/>
      <c r="T223" s="74"/>
      <c r="U223" s="74"/>
      <c r="V223" s="74"/>
      <c r="W223" s="74"/>
      <c r="X223" s="74"/>
      <c r="Y223" s="74"/>
      <c r="Z223" s="74"/>
    </row>
    <row r="224" spans="1:26" ht="15.75" customHeight="1">
      <c r="A224" s="427"/>
      <c r="B224" s="261"/>
      <c r="C224" s="279"/>
      <c r="D224" s="278"/>
      <c r="E224" s="261"/>
      <c r="F224" s="75"/>
      <c r="G224" s="76"/>
      <c r="H224" s="77"/>
      <c r="I224" s="78"/>
      <c r="J224" s="71"/>
      <c r="K224" s="71"/>
      <c r="L224" s="71"/>
      <c r="M224" s="71"/>
      <c r="N224" s="71"/>
      <c r="O224" s="72"/>
      <c r="P224" s="73"/>
      <c r="Q224" s="74"/>
      <c r="R224" s="74"/>
      <c r="S224" s="74"/>
      <c r="T224" s="74"/>
      <c r="U224" s="74"/>
      <c r="V224" s="74"/>
      <c r="W224" s="74"/>
      <c r="X224" s="74"/>
      <c r="Y224" s="74"/>
      <c r="Z224" s="74"/>
    </row>
    <row r="225" spans="1:26" ht="15.75" customHeight="1">
      <c r="A225" s="427"/>
      <c r="B225" s="261"/>
      <c r="C225" s="279"/>
      <c r="D225" s="278"/>
      <c r="E225" s="261"/>
      <c r="F225" s="75"/>
      <c r="G225" s="76"/>
      <c r="H225" s="77"/>
      <c r="I225" s="78"/>
      <c r="J225" s="71"/>
      <c r="K225" s="71"/>
      <c r="L225" s="71"/>
      <c r="M225" s="71"/>
      <c r="N225" s="71"/>
      <c r="O225" s="72"/>
      <c r="P225" s="73"/>
      <c r="Q225" s="74"/>
      <c r="R225" s="74"/>
      <c r="S225" s="74"/>
      <c r="T225" s="74"/>
      <c r="U225" s="74"/>
      <c r="V225" s="74"/>
      <c r="W225" s="74"/>
      <c r="X225" s="74"/>
      <c r="Y225" s="74"/>
      <c r="Z225" s="74"/>
    </row>
    <row r="226" spans="1:26" ht="15.75" customHeight="1">
      <c r="A226" s="427"/>
      <c r="B226" s="261"/>
      <c r="C226" s="279"/>
      <c r="D226" s="278"/>
      <c r="E226" s="261"/>
      <c r="F226" s="75"/>
      <c r="G226" s="76"/>
      <c r="H226" s="77"/>
      <c r="I226" s="78"/>
      <c r="J226" s="71"/>
      <c r="K226" s="71"/>
      <c r="L226" s="71"/>
      <c r="M226" s="71"/>
      <c r="N226" s="71"/>
      <c r="O226" s="72"/>
      <c r="P226" s="73"/>
      <c r="Q226" s="74"/>
      <c r="R226" s="74"/>
      <c r="S226" s="74"/>
      <c r="T226" s="74"/>
      <c r="U226" s="74"/>
      <c r="V226" s="74"/>
      <c r="W226" s="74"/>
      <c r="X226" s="74"/>
      <c r="Y226" s="74"/>
      <c r="Z226" s="74"/>
    </row>
    <row r="227" spans="1:26" ht="15.75" customHeight="1">
      <c r="A227" s="427"/>
      <c r="B227" s="261"/>
      <c r="C227" s="279"/>
      <c r="D227" s="278"/>
      <c r="E227" s="261"/>
      <c r="F227" s="75"/>
      <c r="G227" s="76"/>
      <c r="H227" s="77"/>
      <c r="I227" s="78"/>
      <c r="J227" s="71"/>
      <c r="K227" s="71"/>
      <c r="L227" s="71"/>
      <c r="M227" s="71"/>
      <c r="N227" s="71"/>
      <c r="O227" s="72"/>
      <c r="P227" s="73"/>
      <c r="Q227" s="74"/>
      <c r="R227" s="74"/>
      <c r="S227" s="74"/>
      <c r="T227" s="74"/>
      <c r="U227" s="74"/>
      <c r="V227" s="74"/>
      <c r="W227" s="74"/>
      <c r="X227" s="74"/>
      <c r="Y227" s="74"/>
      <c r="Z227" s="74"/>
    </row>
    <row r="228" spans="1:26" ht="15.75" customHeight="1">
      <c r="A228" s="427"/>
      <c r="B228" s="261"/>
      <c r="C228" s="279"/>
      <c r="D228" s="278"/>
      <c r="E228" s="261"/>
      <c r="F228" s="75"/>
      <c r="G228" s="76"/>
      <c r="H228" s="77"/>
      <c r="I228" s="78"/>
      <c r="J228" s="71"/>
      <c r="K228" s="71"/>
      <c r="L228" s="71"/>
      <c r="M228" s="71"/>
      <c r="N228" s="71"/>
      <c r="O228" s="72"/>
      <c r="P228" s="73"/>
      <c r="Q228" s="74"/>
      <c r="R228" s="74"/>
      <c r="S228" s="74"/>
      <c r="T228" s="74"/>
      <c r="U228" s="74"/>
      <c r="V228" s="74"/>
      <c r="W228" s="74"/>
      <c r="X228" s="74"/>
      <c r="Y228" s="74"/>
      <c r="Z228" s="74"/>
    </row>
    <row r="229" spans="1:26" ht="15.75" customHeight="1">
      <c r="A229" s="427"/>
      <c r="B229" s="261"/>
      <c r="C229" s="279"/>
      <c r="D229" s="278"/>
      <c r="E229" s="261"/>
      <c r="F229" s="75"/>
      <c r="G229" s="76"/>
      <c r="H229" s="77"/>
      <c r="I229" s="78"/>
      <c r="J229" s="71"/>
      <c r="K229" s="71"/>
      <c r="L229" s="71"/>
      <c r="M229" s="71"/>
      <c r="N229" s="71"/>
      <c r="O229" s="72"/>
      <c r="P229" s="73"/>
      <c r="Q229" s="74"/>
      <c r="R229" s="74"/>
      <c r="S229" s="74"/>
      <c r="T229" s="74"/>
      <c r="U229" s="74"/>
      <c r="V229" s="74"/>
      <c r="W229" s="74"/>
      <c r="X229" s="74"/>
      <c r="Y229" s="74"/>
      <c r="Z229" s="74"/>
    </row>
    <row r="230" spans="1:26" ht="15.75" customHeight="1">
      <c r="A230" s="427"/>
      <c r="B230" s="261"/>
      <c r="C230" s="279"/>
      <c r="D230" s="278"/>
      <c r="E230" s="261"/>
      <c r="F230" s="75"/>
      <c r="G230" s="76"/>
      <c r="H230" s="77"/>
      <c r="I230" s="78"/>
      <c r="J230" s="71"/>
      <c r="K230" s="71"/>
      <c r="L230" s="71"/>
      <c r="M230" s="71"/>
      <c r="N230" s="71"/>
      <c r="O230" s="72"/>
      <c r="P230" s="73"/>
      <c r="Q230" s="74"/>
      <c r="R230" s="74"/>
      <c r="S230" s="74"/>
      <c r="T230" s="74"/>
      <c r="U230" s="74"/>
      <c r="V230" s="74"/>
      <c r="W230" s="74"/>
      <c r="X230" s="74"/>
      <c r="Y230" s="74"/>
      <c r="Z230" s="74"/>
    </row>
    <row r="231" spans="1:26" ht="15.75" customHeight="1">
      <c r="A231" s="427"/>
      <c r="B231" s="261"/>
      <c r="C231" s="279"/>
      <c r="D231" s="278"/>
      <c r="E231" s="261"/>
      <c r="F231" s="75"/>
      <c r="G231" s="76"/>
      <c r="H231" s="77"/>
      <c r="I231" s="78"/>
      <c r="J231" s="71"/>
      <c r="K231" s="71"/>
      <c r="L231" s="71"/>
      <c r="M231" s="71"/>
      <c r="N231" s="71"/>
      <c r="O231" s="72"/>
      <c r="P231" s="73"/>
      <c r="Q231" s="74"/>
      <c r="R231" s="74"/>
      <c r="S231" s="74"/>
      <c r="T231" s="74"/>
      <c r="U231" s="74"/>
      <c r="V231" s="74"/>
      <c r="W231" s="74"/>
      <c r="X231" s="74"/>
      <c r="Y231" s="74"/>
      <c r="Z231" s="74"/>
    </row>
    <row r="232" spans="1:26" ht="15.75" customHeight="1">
      <c r="A232" s="427"/>
      <c r="B232" s="261"/>
      <c r="C232" s="279"/>
      <c r="D232" s="278"/>
      <c r="E232" s="261"/>
      <c r="F232" s="75"/>
      <c r="G232" s="76"/>
      <c r="H232" s="77"/>
      <c r="I232" s="78"/>
      <c r="J232" s="71"/>
      <c r="K232" s="71"/>
      <c r="L232" s="71"/>
      <c r="M232" s="71"/>
      <c r="N232" s="71"/>
      <c r="O232" s="72"/>
      <c r="P232" s="73"/>
      <c r="Q232" s="74"/>
      <c r="R232" s="74"/>
      <c r="S232" s="74"/>
      <c r="T232" s="74"/>
      <c r="U232" s="74"/>
      <c r="V232" s="74"/>
      <c r="W232" s="74"/>
      <c r="X232" s="74"/>
      <c r="Y232" s="74"/>
      <c r="Z232" s="74"/>
    </row>
    <row r="233" spans="1:26" ht="15.75" customHeight="1">
      <c r="A233" s="427"/>
      <c r="B233" s="261"/>
      <c r="C233" s="279"/>
      <c r="D233" s="278"/>
      <c r="E233" s="261"/>
      <c r="F233" s="75"/>
      <c r="G233" s="76"/>
      <c r="H233" s="77"/>
      <c r="I233" s="78"/>
      <c r="J233" s="71"/>
      <c r="K233" s="71"/>
      <c r="L233" s="71"/>
      <c r="M233" s="71"/>
      <c r="N233" s="71"/>
      <c r="O233" s="72"/>
      <c r="P233" s="73"/>
      <c r="Q233" s="74"/>
      <c r="R233" s="74"/>
      <c r="S233" s="74"/>
      <c r="T233" s="74"/>
      <c r="U233" s="74"/>
      <c r="V233" s="74"/>
      <c r="W233" s="74"/>
      <c r="X233" s="74"/>
      <c r="Y233" s="74"/>
      <c r="Z233" s="74"/>
    </row>
    <row r="234" spans="1:26" ht="15.75" customHeight="1">
      <c r="A234" s="427"/>
      <c r="B234" s="261"/>
      <c r="C234" s="279"/>
      <c r="D234" s="278"/>
      <c r="E234" s="261"/>
      <c r="F234" s="75"/>
      <c r="G234" s="76"/>
      <c r="H234" s="77"/>
      <c r="I234" s="78"/>
      <c r="J234" s="71"/>
      <c r="K234" s="71"/>
      <c r="L234" s="71"/>
      <c r="M234" s="71"/>
      <c r="N234" s="71"/>
      <c r="O234" s="72"/>
      <c r="P234" s="73"/>
      <c r="Q234" s="74"/>
      <c r="R234" s="74"/>
      <c r="S234" s="74"/>
      <c r="T234" s="74"/>
      <c r="U234" s="74"/>
      <c r="V234" s="74"/>
      <c r="W234" s="74"/>
      <c r="X234" s="74"/>
      <c r="Y234" s="74"/>
      <c r="Z234" s="74"/>
    </row>
    <row r="235" spans="1:26" ht="15.75" customHeight="1">
      <c r="A235" s="427"/>
      <c r="B235" s="261"/>
      <c r="C235" s="279"/>
      <c r="D235" s="278"/>
      <c r="E235" s="261"/>
      <c r="F235" s="75"/>
      <c r="G235" s="76"/>
      <c r="H235" s="77"/>
      <c r="I235" s="78"/>
      <c r="J235" s="71"/>
      <c r="K235" s="71"/>
      <c r="L235" s="71"/>
      <c r="M235" s="71"/>
      <c r="N235" s="71"/>
      <c r="O235" s="72"/>
      <c r="P235" s="73"/>
      <c r="Q235" s="74"/>
      <c r="R235" s="74"/>
      <c r="S235" s="74"/>
      <c r="T235" s="74"/>
      <c r="U235" s="74"/>
      <c r="V235" s="74"/>
      <c r="W235" s="74"/>
      <c r="X235" s="74"/>
      <c r="Y235" s="74"/>
      <c r="Z235" s="74"/>
    </row>
    <row r="236" spans="1:26" ht="15.75" customHeight="1">
      <c r="A236" s="427"/>
      <c r="B236" s="261"/>
      <c r="C236" s="279"/>
      <c r="D236" s="278"/>
      <c r="E236" s="261"/>
      <c r="F236" s="75"/>
      <c r="G236" s="76"/>
      <c r="H236" s="77"/>
      <c r="I236" s="78"/>
      <c r="J236" s="71"/>
      <c r="K236" s="71"/>
      <c r="L236" s="71"/>
      <c r="M236" s="71"/>
      <c r="N236" s="71"/>
      <c r="O236" s="72"/>
      <c r="P236" s="73"/>
      <c r="Q236" s="74"/>
      <c r="R236" s="74"/>
      <c r="S236" s="74"/>
      <c r="T236" s="74"/>
      <c r="U236" s="74"/>
      <c r="V236" s="74"/>
      <c r="W236" s="74"/>
      <c r="X236" s="74"/>
      <c r="Y236" s="74"/>
      <c r="Z236" s="74"/>
    </row>
    <row r="237" spans="1:26" ht="15.75" customHeight="1">
      <c r="A237" s="427"/>
      <c r="B237" s="261"/>
      <c r="C237" s="279"/>
      <c r="D237" s="278"/>
      <c r="E237" s="261"/>
      <c r="F237" s="75"/>
      <c r="G237" s="76"/>
      <c r="H237" s="77"/>
      <c r="I237" s="78"/>
      <c r="J237" s="71"/>
      <c r="K237" s="71"/>
      <c r="L237" s="71"/>
      <c r="M237" s="71"/>
      <c r="N237" s="71"/>
      <c r="O237" s="72"/>
      <c r="P237" s="73"/>
      <c r="Q237" s="74"/>
      <c r="R237" s="74"/>
      <c r="S237" s="74"/>
      <c r="T237" s="74"/>
      <c r="U237" s="74"/>
      <c r="V237" s="74"/>
      <c r="W237" s="74"/>
      <c r="X237" s="74"/>
      <c r="Y237" s="74"/>
      <c r="Z237" s="74"/>
    </row>
    <row r="238" spans="1:26" ht="15.75" customHeight="1"/>
    <row r="239" spans="1:26" ht="15.75" customHeight="1"/>
    <row r="240" spans="1:26" ht="15.75" customHeight="1"/>
    <row r="241" ht="15.75" customHeight="1"/>
    <row r="242" ht="15.75" customHeight="1"/>
    <row r="243" ht="15.75" customHeight="1"/>
    <row r="244" ht="15.75" customHeight="1"/>
    <row r="245" ht="15.75"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row r="356" ht="21" customHeight="1"/>
    <row r="357" ht="21" customHeight="1"/>
    <row r="358" ht="21" customHeight="1"/>
    <row r="359" ht="21" customHeight="1"/>
    <row r="360" ht="21" customHeight="1"/>
    <row r="361" ht="21" customHeight="1"/>
    <row r="362" ht="21" customHeight="1"/>
    <row r="363" ht="21" customHeight="1"/>
    <row r="364" ht="21" customHeight="1"/>
    <row r="365" ht="21" customHeight="1"/>
    <row r="366" ht="21" customHeight="1"/>
    <row r="367" ht="21" customHeight="1"/>
    <row r="368" ht="21" customHeight="1"/>
    <row r="369" ht="21" customHeight="1"/>
    <row r="370" ht="21" customHeight="1"/>
    <row r="371" ht="21" customHeight="1"/>
    <row r="372" ht="21" customHeight="1"/>
    <row r="373" ht="21" customHeight="1"/>
    <row r="374" ht="21" customHeight="1"/>
    <row r="375" ht="21" customHeight="1"/>
    <row r="376" ht="21" customHeight="1"/>
    <row r="377" ht="21" customHeight="1"/>
    <row r="378" ht="21" customHeight="1"/>
    <row r="379" ht="21" customHeight="1"/>
    <row r="380" ht="21" customHeight="1"/>
    <row r="381" ht="21" customHeight="1"/>
    <row r="382" ht="21" customHeight="1"/>
    <row r="383" ht="21" customHeight="1"/>
    <row r="384" ht="21" customHeight="1"/>
    <row r="385" ht="21" customHeight="1"/>
    <row r="386" ht="21" customHeight="1"/>
    <row r="387" ht="21" customHeight="1"/>
    <row r="388" ht="21" customHeight="1"/>
    <row r="389" ht="21" customHeight="1"/>
    <row r="390" ht="21" customHeight="1"/>
    <row r="391" ht="21" customHeight="1"/>
    <row r="392" ht="21" customHeight="1"/>
    <row r="393" ht="21" customHeight="1"/>
    <row r="394" ht="21" customHeight="1"/>
    <row r="395" ht="21" customHeight="1"/>
    <row r="396" ht="21" customHeight="1"/>
    <row r="397" ht="21" customHeight="1"/>
    <row r="398" ht="21" customHeight="1"/>
    <row r="399" ht="21" customHeight="1"/>
    <row r="400" ht="21" customHeight="1"/>
    <row r="401" ht="21" customHeight="1"/>
    <row r="402" ht="21" customHeight="1"/>
    <row r="403" ht="21" customHeight="1"/>
    <row r="404" ht="21" customHeight="1"/>
    <row r="405" ht="21" customHeight="1"/>
    <row r="406" ht="21" customHeight="1"/>
    <row r="407" ht="21" customHeight="1"/>
    <row r="408" ht="21" customHeight="1"/>
    <row r="409" ht="21" customHeight="1"/>
    <row r="410" ht="21" customHeight="1"/>
    <row r="411" ht="21" customHeight="1"/>
    <row r="412" ht="21" customHeight="1"/>
    <row r="413" ht="21" customHeight="1"/>
    <row r="414" ht="21" customHeight="1"/>
    <row r="415" ht="21" customHeight="1"/>
    <row r="416" ht="21" customHeight="1"/>
    <row r="417" ht="21" customHeight="1"/>
    <row r="418" ht="21" customHeight="1"/>
    <row r="419" ht="21" customHeight="1"/>
    <row r="420" ht="21" customHeight="1"/>
    <row r="421" ht="21" customHeight="1"/>
    <row r="422" ht="21" customHeight="1"/>
    <row r="423" ht="21" customHeight="1"/>
    <row r="424" ht="21" customHeight="1"/>
    <row r="425" ht="21" customHeight="1"/>
    <row r="426" ht="21" customHeight="1"/>
    <row r="427" ht="21" customHeight="1"/>
    <row r="428" ht="21" customHeight="1"/>
    <row r="429" ht="21" customHeight="1"/>
    <row r="430" ht="21" customHeight="1"/>
    <row r="431" ht="21" customHeight="1"/>
    <row r="432" ht="21" customHeight="1"/>
    <row r="433" ht="21" customHeight="1"/>
    <row r="434" ht="21" customHeight="1"/>
    <row r="435" ht="21" customHeight="1"/>
    <row r="436" ht="21" customHeight="1"/>
    <row r="437" ht="21" customHeight="1"/>
    <row r="438" ht="21" customHeight="1"/>
    <row r="439" ht="21" customHeight="1"/>
    <row r="440" ht="21" customHeight="1"/>
    <row r="441" ht="21" customHeight="1"/>
    <row r="442" ht="21" customHeight="1"/>
    <row r="443" ht="21" customHeight="1"/>
    <row r="444" ht="21" customHeight="1"/>
    <row r="445" ht="21" customHeight="1"/>
    <row r="446" ht="21" customHeight="1"/>
    <row r="447" ht="21" customHeight="1"/>
    <row r="448" ht="21" customHeight="1"/>
    <row r="449" ht="21" customHeight="1"/>
    <row r="450" ht="21" customHeight="1"/>
    <row r="451" ht="21" customHeight="1"/>
    <row r="452" ht="21" customHeight="1"/>
    <row r="453" ht="21" customHeight="1"/>
    <row r="454" ht="21" customHeight="1"/>
    <row r="455" ht="21" customHeight="1"/>
    <row r="456" ht="21" customHeight="1"/>
    <row r="457" ht="21" customHeight="1"/>
    <row r="458" ht="21" customHeight="1"/>
    <row r="459" ht="21" customHeight="1"/>
    <row r="460" ht="21" customHeight="1"/>
    <row r="461" ht="21" customHeight="1"/>
    <row r="462" ht="21" customHeight="1"/>
    <row r="463" ht="21" customHeight="1"/>
    <row r="464" ht="21" customHeight="1"/>
    <row r="465" ht="21" customHeight="1"/>
    <row r="466" ht="21" customHeight="1"/>
    <row r="467" ht="21" customHeight="1"/>
    <row r="468" ht="21" customHeight="1"/>
    <row r="469" ht="21" customHeight="1"/>
    <row r="470" ht="21" customHeight="1"/>
    <row r="471" ht="21" customHeight="1"/>
    <row r="472" ht="21" customHeight="1"/>
    <row r="473" ht="21" customHeight="1"/>
    <row r="474" ht="21" customHeight="1"/>
    <row r="475" ht="21" customHeight="1"/>
    <row r="476" ht="21" customHeight="1"/>
    <row r="477" ht="21" customHeight="1"/>
    <row r="478" ht="21" customHeight="1"/>
    <row r="479" ht="21" customHeight="1"/>
    <row r="480" ht="21" customHeight="1"/>
    <row r="481" ht="21" customHeight="1"/>
    <row r="482" ht="21" customHeight="1"/>
    <row r="483" ht="21" customHeight="1"/>
    <row r="484" ht="21" customHeight="1"/>
    <row r="485" ht="21" customHeight="1"/>
    <row r="486" ht="21" customHeight="1"/>
    <row r="487" ht="21" customHeight="1"/>
    <row r="488" ht="21" customHeight="1"/>
    <row r="489" ht="21" customHeight="1"/>
    <row r="490" ht="21" customHeight="1"/>
    <row r="491" ht="21" customHeight="1"/>
    <row r="492" ht="21" customHeight="1"/>
    <row r="493" ht="21" customHeight="1"/>
    <row r="494" ht="21" customHeight="1"/>
    <row r="495" ht="21" customHeight="1"/>
    <row r="496" ht="21" customHeight="1"/>
    <row r="497" ht="21" customHeight="1"/>
    <row r="498" ht="21" customHeight="1"/>
    <row r="499" ht="21" customHeight="1"/>
    <row r="500" ht="21" customHeight="1"/>
    <row r="501" ht="21" customHeight="1"/>
    <row r="502" ht="21" customHeight="1"/>
    <row r="503" ht="21" customHeight="1"/>
    <row r="504" ht="21" customHeight="1"/>
    <row r="505" ht="21" customHeight="1"/>
    <row r="506" ht="21" customHeight="1"/>
    <row r="507" ht="21" customHeight="1"/>
    <row r="508" ht="21" customHeight="1"/>
    <row r="509" ht="21" customHeight="1"/>
    <row r="510" ht="21" customHeight="1"/>
    <row r="511" ht="21" customHeight="1"/>
    <row r="512" ht="21" customHeight="1"/>
    <row r="513" ht="21" customHeight="1"/>
    <row r="514" ht="21" customHeight="1"/>
    <row r="515" ht="21" customHeight="1"/>
    <row r="516" ht="21" customHeight="1"/>
    <row r="517" ht="21" customHeight="1"/>
    <row r="518" ht="21" customHeight="1"/>
    <row r="519" ht="21" customHeight="1"/>
    <row r="520" ht="21" customHeight="1"/>
    <row r="521" ht="21" customHeight="1"/>
    <row r="522" ht="21" customHeight="1"/>
    <row r="523" ht="21" customHeight="1"/>
    <row r="524" ht="21" customHeight="1"/>
    <row r="525" ht="21" customHeight="1"/>
    <row r="526" ht="21" customHeight="1"/>
    <row r="527" ht="21" customHeight="1"/>
    <row r="528" ht="21" customHeight="1"/>
    <row r="529" ht="21" customHeight="1"/>
    <row r="530" ht="21" customHeight="1"/>
    <row r="531" ht="21" customHeight="1"/>
    <row r="532" ht="21" customHeight="1"/>
    <row r="533" ht="21" customHeight="1"/>
    <row r="534" ht="21" customHeight="1"/>
    <row r="535" ht="21" customHeight="1"/>
    <row r="536" ht="21" customHeight="1"/>
    <row r="537" ht="21" customHeight="1"/>
    <row r="538" ht="21" customHeight="1"/>
    <row r="539" ht="21" customHeight="1"/>
    <row r="540" ht="21" customHeight="1"/>
    <row r="541" ht="21" customHeight="1"/>
    <row r="542" ht="21" customHeight="1"/>
    <row r="543" ht="21" customHeight="1"/>
    <row r="544" ht="21" customHeight="1"/>
    <row r="545" ht="21" customHeight="1"/>
    <row r="546" ht="21" customHeight="1"/>
    <row r="547" ht="21" customHeight="1"/>
    <row r="548" ht="21" customHeight="1"/>
    <row r="549" ht="21" customHeight="1"/>
    <row r="550" ht="21" customHeight="1"/>
    <row r="551" ht="21" customHeight="1"/>
    <row r="552" ht="21" customHeight="1"/>
    <row r="553" ht="21" customHeight="1"/>
    <row r="554" ht="21" customHeight="1"/>
    <row r="555" ht="21" customHeight="1"/>
    <row r="556" ht="21" customHeight="1"/>
    <row r="557" ht="21" customHeight="1"/>
    <row r="558" ht="21" customHeight="1"/>
    <row r="559" ht="21" customHeight="1"/>
    <row r="560" ht="21" customHeight="1"/>
    <row r="561" ht="21" customHeight="1"/>
    <row r="562" ht="21" customHeight="1"/>
    <row r="563" ht="21" customHeight="1"/>
    <row r="564" ht="21" customHeight="1"/>
    <row r="565" ht="21" customHeight="1"/>
    <row r="566" ht="21" customHeight="1"/>
    <row r="567" ht="21" customHeight="1"/>
    <row r="568" ht="21" customHeight="1"/>
    <row r="569" ht="21" customHeight="1"/>
    <row r="570" ht="21" customHeight="1"/>
    <row r="571" ht="21" customHeight="1"/>
    <row r="572" ht="21" customHeight="1"/>
    <row r="573" ht="21" customHeight="1"/>
    <row r="574" ht="21" customHeight="1"/>
    <row r="575" ht="21" customHeight="1"/>
    <row r="576" ht="21" customHeight="1"/>
    <row r="577" ht="21" customHeight="1"/>
    <row r="578" ht="21" customHeight="1"/>
    <row r="579" ht="21" customHeight="1"/>
    <row r="580" ht="21" customHeight="1"/>
    <row r="581" ht="21" customHeight="1"/>
    <row r="582" ht="21" customHeight="1"/>
    <row r="583" ht="21" customHeight="1"/>
    <row r="584" ht="21" customHeight="1"/>
    <row r="585" ht="21" customHeight="1"/>
    <row r="586" ht="21" customHeight="1"/>
    <row r="587" ht="21" customHeight="1"/>
    <row r="588" ht="21" customHeight="1"/>
    <row r="589" ht="21" customHeight="1"/>
    <row r="590" ht="21" customHeight="1"/>
    <row r="591" ht="21" customHeight="1"/>
    <row r="592" ht="21" customHeight="1"/>
    <row r="593" ht="21" customHeight="1"/>
    <row r="594" ht="21" customHeight="1"/>
    <row r="595" ht="21" customHeight="1"/>
    <row r="596" ht="21" customHeight="1"/>
    <row r="597" ht="21" customHeight="1"/>
    <row r="598" ht="21" customHeight="1"/>
    <row r="599" ht="21" customHeight="1"/>
    <row r="600" ht="21" customHeight="1"/>
    <row r="601" ht="21" customHeight="1"/>
    <row r="602" ht="21" customHeight="1"/>
    <row r="603" ht="21" customHeight="1"/>
    <row r="604" ht="21" customHeight="1"/>
    <row r="605" ht="21" customHeight="1"/>
    <row r="606" ht="21" customHeight="1"/>
    <row r="607" ht="21" customHeight="1"/>
    <row r="608" ht="21" customHeight="1"/>
    <row r="609" ht="21" customHeight="1"/>
    <row r="610" ht="21" customHeight="1"/>
    <row r="611" ht="21" customHeight="1"/>
    <row r="612" ht="21" customHeight="1"/>
    <row r="613" ht="21" customHeight="1"/>
    <row r="614" ht="21" customHeight="1"/>
    <row r="615" ht="21" customHeight="1"/>
    <row r="616" ht="21" customHeight="1"/>
    <row r="617" ht="21" customHeight="1"/>
    <row r="618" ht="21" customHeight="1"/>
    <row r="619" ht="21" customHeight="1"/>
    <row r="620" ht="21" customHeight="1"/>
    <row r="621" ht="21" customHeight="1"/>
    <row r="622" ht="21" customHeight="1"/>
    <row r="623" ht="21" customHeight="1"/>
    <row r="624" ht="21" customHeight="1"/>
    <row r="625" ht="21" customHeight="1"/>
    <row r="626" ht="21" customHeight="1"/>
    <row r="627" ht="21" customHeight="1"/>
    <row r="628" ht="21" customHeight="1"/>
    <row r="629" ht="21" customHeight="1"/>
    <row r="630" ht="21" customHeight="1"/>
    <row r="631" ht="21" customHeight="1"/>
    <row r="632" ht="21" customHeight="1"/>
    <row r="633" ht="21" customHeight="1"/>
    <row r="634" ht="21" customHeight="1"/>
    <row r="635" ht="21" customHeight="1"/>
    <row r="636" ht="21" customHeight="1"/>
    <row r="637" ht="21" customHeight="1"/>
    <row r="638" ht="21" customHeight="1"/>
    <row r="639" ht="21" customHeight="1"/>
    <row r="640" ht="21" customHeight="1"/>
    <row r="641" ht="21" customHeight="1"/>
    <row r="642" ht="21" customHeight="1"/>
    <row r="643" ht="21" customHeight="1"/>
    <row r="644" ht="21" customHeight="1"/>
    <row r="645" ht="21" customHeight="1"/>
    <row r="646" ht="21" customHeight="1"/>
    <row r="647" ht="21" customHeight="1"/>
    <row r="648" ht="21" customHeight="1"/>
    <row r="649" ht="21" customHeight="1"/>
    <row r="650" ht="21" customHeight="1"/>
    <row r="651" ht="21" customHeight="1"/>
    <row r="652" ht="21" customHeight="1"/>
    <row r="653" ht="21" customHeight="1"/>
    <row r="654" ht="21" customHeight="1"/>
    <row r="655" ht="21" customHeight="1"/>
    <row r="656" ht="21" customHeight="1"/>
    <row r="657" ht="21" customHeight="1"/>
    <row r="658" ht="21" customHeight="1"/>
    <row r="659" ht="21" customHeight="1"/>
    <row r="660" ht="21" customHeight="1"/>
    <row r="661" ht="21" customHeight="1"/>
    <row r="662" ht="21" customHeight="1"/>
    <row r="663" ht="21" customHeight="1"/>
    <row r="664" ht="21" customHeight="1"/>
    <row r="665" ht="21" customHeight="1"/>
    <row r="666" ht="21" customHeight="1"/>
    <row r="667" ht="21" customHeight="1"/>
    <row r="668" ht="21" customHeight="1"/>
    <row r="669" ht="21" customHeight="1"/>
    <row r="670" ht="21" customHeight="1"/>
    <row r="671" ht="21" customHeight="1"/>
    <row r="672" ht="21" customHeight="1"/>
    <row r="673" ht="21" customHeight="1"/>
    <row r="674" ht="21" customHeight="1"/>
    <row r="675" ht="21" customHeight="1"/>
    <row r="676" ht="21" customHeight="1"/>
    <row r="677" ht="21" customHeight="1"/>
    <row r="678" ht="21" customHeight="1"/>
    <row r="679" ht="21" customHeight="1"/>
    <row r="680" ht="21" customHeight="1"/>
    <row r="681" ht="21" customHeight="1"/>
    <row r="682" ht="21" customHeight="1"/>
    <row r="683" ht="21" customHeight="1"/>
    <row r="684" ht="21" customHeight="1"/>
    <row r="685" ht="21" customHeight="1"/>
    <row r="686" ht="21" customHeight="1"/>
    <row r="687" ht="21" customHeight="1"/>
    <row r="688" ht="21" customHeight="1"/>
    <row r="689" ht="21" customHeight="1"/>
    <row r="690" ht="21" customHeight="1"/>
    <row r="691" ht="21" customHeight="1"/>
    <row r="692" ht="21" customHeight="1"/>
    <row r="693" ht="21" customHeight="1"/>
    <row r="694" ht="21" customHeight="1"/>
    <row r="695" ht="21" customHeight="1"/>
    <row r="696" ht="21" customHeight="1"/>
    <row r="697" ht="21" customHeight="1"/>
    <row r="698" ht="21" customHeight="1"/>
    <row r="699" ht="21" customHeight="1"/>
    <row r="700" ht="21" customHeight="1"/>
    <row r="701" ht="21" customHeight="1"/>
    <row r="702" ht="21" customHeight="1"/>
    <row r="703" ht="21" customHeight="1"/>
    <row r="704" ht="21" customHeight="1"/>
    <row r="705" ht="21" customHeight="1"/>
    <row r="706" ht="21" customHeight="1"/>
    <row r="707" ht="21" customHeight="1"/>
    <row r="708" ht="21" customHeight="1"/>
    <row r="709" ht="21" customHeight="1"/>
    <row r="710" ht="21" customHeight="1"/>
    <row r="711" ht="21" customHeight="1"/>
    <row r="712" ht="21" customHeight="1"/>
    <row r="713" ht="21" customHeight="1"/>
    <row r="714" ht="21" customHeight="1"/>
    <row r="715" ht="21" customHeight="1"/>
    <row r="716" ht="21" customHeight="1"/>
    <row r="717" ht="21" customHeight="1"/>
    <row r="718" ht="21" customHeight="1"/>
    <row r="719" ht="21" customHeight="1"/>
    <row r="720" ht="21" customHeight="1"/>
    <row r="721" ht="21" customHeight="1"/>
    <row r="722" ht="21" customHeight="1"/>
    <row r="723" ht="21" customHeight="1"/>
    <row r="724" ht="21" customHeight="1"/>
    <row r="725" ht="21" customHeight="1"/>
    <row r="726" ht="21" customHeight="1"/>
    <row r="727" ht="21" customHeight="1"/>
    <row r="728" ht="21" customHeight="1"/>
    <row r="729" ht="21" customHeight="1"/>
    <row r="730" ht="21" customHeight="1"/>
    <row r="731" ht="21" customHeight="1"/>
    <row r="732" ht="21" customHeight="1"/>
    <row r="733" ht="21" customHeight="1"/>
    <row r="734" ht="21" customHeight="1"/>
    <row r="735" ht="21" customHeight="1"/>
    <row r="736" ht="21" customHeight="1"/>
    <row r="737" ht="21" customHeight="1"/>
    <row r="738" ht="21" customHeight="1"/>
    <row r="739" ht="21" customHeight="1"/>
    <row r="740" ht="21" customHeight="1"/>
    <row r="741" ht="21" customHeight="1"/>
    <row r="742" ht="21" customHeight="1"/>
    <row r="743" ht="21" customHeight="1"/>
    <row r="744" ht="21" customHeight="1"/>
    <row r="745" ht="21" customHeight="1"/>
    <row r="746" ht="21" customHeight="1"/>
    <row r="747" ht="21" customHeight="1"/>
    <row r="748" ht="21" customHeight="1"/>
    <row r="749" ht="21" customHeight="1"/>
    <row r="750" ht="21" customHeight="1"/>
    <row r="751" ht="21" customHeight="1"/>
    <row r="752" ht="21" customHeight="1"/>
    <row r="753" ht="21" customHeight="1"/>
    <row r="754" ht="21" customHeight="1"/>
    <row r="755" ht="21" customHeight="1"/>
    <row r="756" ht="21" customHeight="1"/>
    <row r="757" ht="21" customHeight="1"/>
    <row r="758" ht="21" customHeight="1"/>
    <row r="759" ht="21" customHeight="1"/>
    <row r="760" ht="21" customHeight="1"/>
    <row r="761" ht="21" customHeight="1"/>
    <row r="762" ht="21" customHeight="1"/>
    <row r="763" ht="21" customHeight="1"/>
    <row r="764" ht="21" customHeight="1"/>
    <row r="765" ht="21" customHeight="1"/>
    <row r="766" ht="21" customHeight="1"/>
    <row r="767" ht="21" customHeight="1"/>
    <row r="768" ht="21" customHeight="1"/>
    <row r="769" ht="21" customHeight="1"/>
    <row r="770" ht="21" customHeight="1"/>
    <row r="771" ht="21" customHeight="1"/>
    <row r="772" ht="21" customHeight="1"/>
    <row r="773" ht="21" customHeight="1"/>
    <row r="774" ht="21" customHeight="1"/>
    <row r="775" ht="21" customHeight="1"/>
    <row r="776" ht="21" customHeight="1"/>
    <row r="777" ht="21" customHeight="1"/>
    <row r="778" ht="21" customHeight="1"/>
    <row r="779" ht="21" customHeight="1"/>
    <row r="780" ht="21" customHeight="1"/>
    <row r="781" ht="21" customHeight="1"/>
    <row r="782" ht="21" customHeight="1"/>
    <row r="783" ht="21" customHeight="1"/>
    <row r="784" ht="21" customHeight="1"/>
    <row r="785" ht="21" customHeight="1"/>
    <row r="786" ht="21" customHeight="1"/>
    <row r="787" ht="21" customHeight="1"/>
    <row r="788" ht="21" customHeight="1"/>
    <row r="789" ht="21" customHeight="1"/>
    <row r="790" ht="21" customHeight="1"/>
    <row r="791" ht="21" customHeight="1"/>
    <row r="792" ht="21" customHeight="1"/>
    <row r="793" ht="21" customHeight="1"/>
    <row r="794" ht="21" customHeight="1"/>
    <row r="795" ht="21" customHeight="1"/>
    <row r="796" ht="21" customHeight="1"/>
    <row r="797" ht="21" customHeight="1"/>
    <row r="798" ht="21" customHeight="1"/>
    <row r="799" ht="21" customHeight="1"/>
    <row r="800" ht="21" customHeight="1"/>
    <row r="801" ht="21" customHeight="1"/>
    <row r="802" ht="21" customHeight="1"/>
    <row r="803" ht="21" customHeight="1"/>
    <row r="804" ht="21" customHeight="1"/>
    <row r="805" ht="21" customHeight="1"/>
    <row r="806" ht="21" customHeight="1"/>
    <row r="807" ht="21" customHeight="1"/>
    <row r="808" ht="21" customHeight="1"/>
    <row r="809" ht="21" customHeight="1"/>
    <row r="810" ht="21" customHeight="1"/>
    <row r="811" ht="21" customHeight="1"/>
    <row r="812" ht="21" customHeight="1"/>
    <row r="813" ht="21" customHeight="1"/>
    <row r="814" ht="21" customHeight="1"/>
    <row r="815" ht="21" customHeight="1"/>
    <row r="816" ht="21" customHeight="1"/>
    <row r="817" ht="21" customHeight="1"/>
    <row r="818" ht="21" customHeight="1"/>
    <row r="819" ht="21" customHeight="1"/>
    <row r="820" ht="21" customHeight="1"/>
    <row r="821" ht="21" customHeight="1"/>
    <row r="822" ht="21" customHeight="1"/>
    <row r="823" ht="21" customHeight="1"/>
    <row r="824" ht="21" customHeight="1"/>
    <row r="825" ht="21" customHeight="1"/>
    <row r="826" ht="21" customHeight="1"/>
    <row r="827" ht="21" customHeight="1"/>
    <row r="828" ht="21" customHeight="1"/>
    <row r="829" ht="21" customHeight="1"/>
    <row r="830" ht="21" customHeight="1"/>
    <row r="831" ht="21" customHeight="1"/>
    <row r="832" ht="21" customHeight="1"/>
    <row r="833" ht="21" customHeight="1"/>
    <row r="834" ht="21" customHeight="1"/>
    <row r="835" ht="21" customHeight="1"/>
    <row r="836" ht="21" customHeight="1"/>
    <row r="837" ht="21" customHeight="1"/>
    <row r="838" ht="21" customHeight="1"/>
    <row r="839" ht="21" customHeight="1"/>
    <row r="840" ht="21" customHeight="1"/>
    <row r="841" ht="21" customHeight="1"/>
    <row r="842" ht="21" customHeight="1"/>
    <row r="843" ht="21" customHeight="1"/>
    <row r="844" ht="21" customHeight="1"/>
    <row r="845" ht="21" customHeight="1"/>
    <row r="846" ht="21" customHeight="1"/>
    <row r="847" ht="21" customHeight="1"/>
    <row r="848" ht="21" customHeight="1"/>
    <row r="849" ht="21" customHeight="1"/>
    <row r="850" ht="21" customHeight="1"/>
    <row r="851" ht="21" customHeight="1"/>
    <row r="852" ht="21" customHeight="1"/>
    <row r="853" ht="21" customHeight="1"/>
    <row r="854" ht="21" customHeight="1"/>
    <row r="855" ht="21" customHeight="1"/>
    <row r="856" ht="21" customHeight="1"/>
    <row r="857" ht="21" customHeight="1"/>
    <row r="858" ht="21" customHeight="1"/>
    <row r="859" ht="21" customHeight="1"/>
    <row r="860" ht="21" customHeight="1"/>
    <row r="861" ht="21" customHeight="1"/>
    <row r="862" ht="21" customHeight="1"/>
    <row r="863" ht="21" customHeight="1"/>
    <row r="864" ht="21" customHeight="1"/>
    <row r="865" ht="21" customHeight="1"/>
    <row r="866" ht="21" customHeight="1"/>
    <row r="867" ht="21" customHeight="1"/>
    <row r="868" ht="21" customHeight="1"/>
    <row r="869" ht="21" customHeight="1"/>
    <row r="870" ht="21" customHeight="1"/>
    <row r="871" ht="21" customHeight="1"/>
    <row r="872" ht="21" customHeight="1"/>
    <row r="873" ht="21" customHeight="1"/>
    <row r="874" ht="21" customHeight="1"/>
    <row r="875" ht="21" customHeight="1"/>
    <row r="876" ht="21" customHeight="1"/>
    <row r="877" ht="21" customHeight="1"/>
    <row r="878" ht="21" customHeight="1"/>
    <row r="879" ht="21" customHeight="1"/>
    <row r="880" ht="21" customHeight="1"/>
    <row r="881" ht="21" customHeight="1"/>
    <row r="882" ht="21" customHeight="1"/>
    <row r="883" ht="21" customHeight="1"/>
    <row r="884" ht="21" customHeight="1"/>
    <row r="885" ht="21" customHeight="1"/>
    <row r="886" ht="21" customHeight="1"/>
    <row r="887" ht="21" customHeight="1"/>
    <row r="888" ht="21" customHeight="1"/>
    <row r="889" ht="21" customHeight="1"/>
    <row r="890" ht="21" customHeight="1"/>
    <row r="891" ht="21" customHeight="1"/>
    <row r="892" ht="21" customHeight="1"/>
    <row r="893" ht="21" customHeight="1"/>
    <row r="894" ht="21" customHeight="1"/>
    <row r="895" ht="21" customHeight="1"/>
    <row r="896" ht="21" customHeight="1"/>
    <row r="897" ht="21" customHeight="1"/>
    <row r="898" ht="21" customHeight="1"/>
    <row r="899" ht="21" customHeight="1"/>
    <row r="900" ht="21" customHeight="1"/>
    <row r="901" ht="21" customHeight="1"/>
    <row r="902" ht="21" customHeight="1"/>
    <row r="903" ht="21" customHeight="1"/>
    <row r="904" ht="21" customHeight="1"/>
    <row r="905" ht="21" customHeight="1"/>
    <row r="906" ht="21" customHeight="1"/>
    <row r="907" ht="21" customHeight="1"/>
    <row r="908" ht="21" customHeight="1"/>
    <row r="909" ht="21" customHeight="1"/>
    <row r="910" ht="21" customHeight="1"/>
    <row r="911" ht="21" customHeight="1"/>
    <row r="912" ht="21" customHeight="1"/>
    <row r="913" ht="21" customHeight="1"/>
    <row r="914" ht="21" customHeight="1"/>
    <row r="915" ht="21" customHeight="1"/>
    <row r="916" ht="21" customHeight="1"/>
    <row r="917" ht="21" customHeight="1"/>
    <row r="918" ht="21" customHeight="1"/>
    <row r="919" ht="21" customHeight="1"/>
    <row r="920" ht="21" customHeight="1"/>
    <row r="921" ht="21" customHeight="1"/>
    <row r="922" ht="21" customHeight="1"/>
    <row r="923" ht="21" customHeight="1"/>
    <row r="924" ht="21" customHeight="1"/>
    <row r="925" ht="21" customHeight="1"/>
    <row r="926" ht="21" customHeight="1"/>
    <row r="927" ht="21" customHeight="1"/>
    <row r="928" ht="21" customHeight="1"/>
    <row r="929" ht="21" customHeight="1"/>
    <row r="930" ht="21" customHeight="1"/>
    <row r="931" ht="21" customHeight="1"/>
    <row r="932" ht="21" customHeight="1"/>
    <row r="933" ht="21" customHeight="1"/>
    <row r="934" ht="21" customHeight="1"/>
    <row r="935" ht="21" customHeight="1"/>
    <row r="936" ht="21" customHeight="1"/>
    <row r="937" ht="21" customHeight="1"/>
    <row r="938" ht="21" customHeight="1"/>
    <row r="939" ht="21" customHeight="1"/>
    <row r="940" ht="21" customHeight="1"/>
    <row r="941" ht="21" customHeight="1"/>
    <row r="942" ht="21" customHeight="1"/>
    <row r="943" ht="21" customHeight="1"/>
    <row r="944" ht="21" customHeight="1"/>
    <row r="945" ht="21" customHeight="1"/>
    <row r="946" ht="21" customHeight="1"/>
    <row r="947" ht="21" customHeight="1"/>
    <row r="948" ht="21" customHeight="1"/>
    <row r="949" ht="21" customHeight="1"/>
    <row r="950" ht="21" customHeight="1"/>
    <row r="951" ht="21" customHeight="1"/>
    <row r="952" ht="21" customHeight="1"/>
    <row r="953" ht="21" customHeight="1"/>
    <row r="954" ht="21" customHeight="1"/>
    <row r="955" ht="21" customHeight="1"/>
    <row r="956" ht="21" customHeight="1"/>
    <row r="957" ht="21" customHeight="1"/>
    <row r="958" ht="21" customHeight="1"/>
    <row r="959" ht="21" customHeight="1"/>
    <row r="960" ht="21" customHeight="1"/>
    <row r="961" ht="21" customHeight="1"/>
    <row r="962" ht="21" customHeight="1"/>
    <row r="963" ht="21" customHeight="1"/>
    <row r="964" ht="21" customHeight="1"/>
    <row r="965" ht="21" customHeight="1"/>
    <row r="966" ht="21" customHeight="1"/>
    <row r="967" ht="21" customHeight="1"/>
    <row r="968" ht="21" customHeight="1"/>
    <row r="969" ht="21" customHeight="1"/>
    <row r="970" ht="21" customHeight="1"/>
    <row r="971" ht="21" customHeight="1"/>
    <row r="972" ht="21" customHeight="1"/>
    <row r="973" ht="21" customHeight="1"/>
    <row r="974" ht="21" customHeight="1"/>
    <row r="975" ht="21" customHeight="1"/>
    <row r="976" ht="21" customHeight="1"/>
    <row r="977" ht="21" customHeight="1"/>
  </sheetData>
  <mergeCells count="461">
    <mergeCell ref="J108:Z108"/>
    <mergeCell ref="A109:B109"/>
    <mergeCell ref="A100:Z100"/>
    <mergeCell ref="A101:Z101"/>
    <mergeCell ref="A102:Z103"/>
    <mergeCell ref="J104:Z104"/>
    <mergeCell ref="F107:I107"/>
    <mergeCell ref="J109:Z109"/>
    <mergeCell ref="A108:B108"/>
    <mergeCell ref="F109:I109"/>
    <mergeCell ref="F108:I108"/>
    <mergeCell ref="C108:E108"/>
    <mergeCell ref="F106:I106"/>
    <mergeCell ref="C105:E105"/>
    <mergeCell ref="J107:Z107"/>
    <mergeCell ref="A71:Z72"/>
    <mergeCell ref="B73:F73"/>
    <mergeCell ref="J117:Z117"/>
    <mergeCell ref="J118:Z118"/>
    <mergeCell ref="J119:Z119"/>
    <mergeCell ref="R136:R137"/>
    <mergeCell ref="V136:V137"/>
    <mergeCell ref="U136:U137"/>
    <mergeCell ref="S136:S137"/>
    <mergeCell ref="W136:W137"/>
    <mergeCell ref="T136:T137"/>
    <mergeCell ref="X136:X137"/>
    <mergeCell ref="Y136:Y137"/>
    <mergeCell ref="A130:Z131"/>
    <mergeCell ref="P136:P137"/>
    <mergeCell ref="Q136:Q137"/>
    <mergeCell ref="L136:L137"/>
    <mergeCell ref="M136:M137"/>
    <mergeCell ref="N136:N137"/>
    <mergeCell ref="O136:O137"/>
    <mergeCell ref="A104:B104"/>
    <mergeCell ref="C104:E104"/>
    <mergeCell ref="C109:E109"/>
    <mergeCell ref="C107:E107"/>
    <mergeCell ref="G80:H80"/>
    <mergeCell ref="X92:Z92"/>
    <mergeCell ref="X93:Z93"/>
    <mergeCell ref="L92:Q92"/>
    <mergeCell ref="L93:Q93"/>
    <mergeCell ref="E91:G91"/>
    <mergeCell ref="A81:Z81"/>
    <mergeCell ref="A82:Z83"/>
    <mergeCell ref="X87:Z87"/>
    <mergeCell ref="L87:Q87"/>
    <mergeCell ref="B89:D89"/>
    <mergeCell ref="B90:D90"/>
    <mergeCell ref="L91:Q91"/>
    <mergeCell ref="L89:Q89"/>
    <mergeCell ref="L90:Q90"/>
    <mergeCell ref="X91:Z91"/>
    <mergeCell ref="A129:Z129"/>
    <mergeCell ref="J136:J137"/>
    <mergeCell ref="K136:K137"/>
    <mergeCell ref="J121:Z121"/>
    <mergeCell ref="J125:Z125"/>
    <mergeCell ref="J126:Z126"/>
    <mergeCell ref="J127:Z127"/>
    <mergeCell ref="A132:Z135"/>
    <mergeCell ref="A110:I110"/>
    <mergeCell ref="A111:I111"/>
    <mergeCell ref="A126:B126"/>
    <mergeCell ref="C126:I126"/>
    <mergeCell ref="C116:I116"/>
    <mergeCell ref="J110:Z110"/>
    <mergeCell ref="J111:Z111"/>
    <mergeCell ref="C118:I118"/>
    <mergeCell ref="A119:B119"/>
    <mergeCell ref="C119:I119"/>
    <mergeCell ref="A122:B122"/>
    <mergeCell ref="A123:B123"/>
    <mergeCell ref="J123:Z123"/>
    <mergeCell ref="J124:Z124"/>
    <mergeCell ref="A125:B125"/>
    <mergeCell ref="A124:B124"/>
    <mergeCell ref="A62:Z63"/>
    <mergeCell ref="A64:Z66"/>
    <mergeCell ref="A67:W69"/>
    <mergeCell ref="X67:Z69"/>
    <mergeCell ref="A40:C40"/>
    <mergeCell ref="A41:C41"/>
    <mergeCell ref="G73:I73"/>
    <mergeCell ref="J73:Z73"/>
    <mergeCell ref="J128:Z128"/>
    <mergeCell ref="M78:R79"/>
    <mergeCell ref="A77:Z77"/>
    <mergeCell ref="G78:H79"/>
    <mergeCell ref="S78:V79"/>
    <mergeCell ref="W78:Z79"/>
    <mergeCell ref="A78:D79"/>
    <mergeCell ref="E78:F79"/>
    <mergeCell ref="B92:D92"/>
    <mergeCell ref="E92:G92"/>
    <mergeCell ref="B97:D97"/>
    <mergeCell ref="B93:D93"/>
    <mergeCell ref="M80:R80"/>
    <mergeCell ref="A80:D80"/>
    <mergeCell ref="I80:L80"/>
    <mergeCell ref="E80:F80"/>
    <mergeCell ref="A43:Z44"/>
    <mergeCell ref="A45:Z45"/>
    <mergeCell ref="I37:Z41"/>
    <mergeCell ref="A37:H37"/>
    <mergeCell ref="A38:C38"/>
    <mergeCell ref="A39:C39"/>
    <mergeCell ref="A36:C36"/>
    <mergeCell ref="A42:Z42"/>
    <mergeCell ref="A61:Z61"/>
    <mergeCell ref="A53:Z53"/>
    <mergeCell ref="A54:Z55"/>
    <mergeCell ref="A56:Z60"/>
    <mergeCell ref="X50:Z50"/>
    <mergeCell ref="X51:Z51"/>
    <mergeCell ref="A46:Q47"/>
    <mergeCell ref="R46:Z47"/>
    <mergeCell ref="R48:W48"/>
    <mergeCell ref="X48:Z48"/>
    <mergeCell ref="R52:W52"/>
    <mergeCell ref="A48:Q52"/>
    <mergeCell ref="R49:W49"/>
    <mergeCell ref="R50:W50"/>
    <mergeCell ref="R51:W51"/>
    <mergeCell ref="X49:Z49"/>
    <mergeCell ref="X52:Z52"/>
    <mergeCell ref="Z136:Z137"/>
    <mergeCell ref="F105:I105"/>
    <mergeCell ref="H98:K98"/>
    <mergeCell ref="F104:I104"/>
    <mergeCell ref="L98:Q98"/>
    <mergeCell ref="L99:Q99"/>
    <mergeCell ref="A98:D98"/>
    <mergeCell ref="A99:D99"/>
    <mergeCell ref="J105:Z105"/>
    <mergeCell ref="J106:Z106"/>
    <mergeCell ref="X98:Z98"/>
    <mergeCell ref="X99:Z99"/>
    <mergeCell ref="J120:Z120"/>
    <mergeCell ref="J122:Z122"/>
    <mergeCell ref="A113:Z113"/>
    <mergeCell ref="A114:Z115"/>
    <mergeCell ref="J116:Z116"/>
    <mergeCell ref="A112:Z112"/>
    <mergeCell ref="C106:E106"/>
    <mergeCell ref="A106:B106"/>
    <mergeCell ref="A116:B116"/>
    <mergeCell ref="A107:B107"/>
    <mergeCell ref="A105:B105"/>
    <mergeCell ref="B94:D94"/>
    <mergeCell ref="X94:Z94"/>
    <mergeCell ref="E88:G88"/>
    <mergeCell ref="H88:K88"/>
    <mergeCell ref="B87:D87"/>
    <mergeCell ref="E90:G90"/>
    <mergeCell ref="H90:K90"/>
    <mergeCell ref="H87:K87"/>
    <mergeCell ref="E87:G87"/>
    <mergeCell ref="E89:G89"/>
    <mergeCell ref="H89:K89"/>
    <mergeCell ref="H92:K92"/>
    <mergeCell ref="A1:Z10"/>
    <mergeCell ref="A11:Z12"/>
    <mergeCell ref="A26:Z26"/>
    <mergeCell ref="S34:X34"/>
    <mergeCell ref="Y32:Z36"/>
    <mergeCell ref="S35:X35"/>
    <mergeCell ref="S33:X33"/>
    <mergeCell ref="A13:Z13"/>
    <mergeCell ref="A14:Z15"/>
    <mergeCell ref="A16:Z17"/>
    <mergeCell ref="A18:Z18"/>
    <mergeCell ref="A23:Z23"/>
    <mergeCell ref="X24:Z24"/>
    <mergeCell ref="B24:E24"/>
    <mergeCell ref="U24:W24"/>
    <mergeCell ref="G24:I24"/>
    <mergeCell ref="J24:T24"/>
    <mergeCell ref="A25:Z25"/>
    <mergeCell ref="J19:T19"/>
    <mergeCell ref="A21:Z22"/>
    <mergeCell ref="B19:E19"/>
    <mergeCell ref="A20:Z20"/>
    <mergeCell ref="U19:W19"/>
    <mergeCell ref="X19:Z19"/>
    <mergeCell ref="J34:R34"/>
    <mergeCell ref="J35:R35"/>
    <mergeCell ref="G19:I19"/>
    <mergeCell ref="I27:Z31"/>
    <mergeCell ref="A27:H27"/>
    <mergeCell ref="A28:C28"/>
    <mergeCell ref="A29:C29"/>
    <mergeCell ref="I32:I36"/>
    <mergeCell ref="J33:R33"/>
    <mergeCell ref="J32:X32"/>
    <mergeCell ref="S36:X36"/>
    <mergeCell ref="A30:C30"/>
    <mergeCell ref="A31:C31"/>
    <mergeCell ref="A32:C32"/>
    <mergeCell ref="A33:C33"/>
    <mergeCell ref="A35:C35"/>
    <mergeCell ref="A34:C34"/>
    <mergeCell ref="J36:R36"/>
    <mergeCell ref="E74:E76"/>
    <mergeCell ref="A70:Z70"/>
    <mergeCell ref="A84:Z84"/>
    <mergeCell ref="A85:Z86"/>
    <mergeCell ref="S80:V80"/>
    <mergeCell ref="W80:Z80"/>
    <mergeCell ref="I78:L79"/>
    <mergeCell ref="X97:Z97"/>
    <mergeCell ref="X95:Z95"/>
    <mergeCell ref="L96:Q96"/>
    <mergeCell ref="L97:Q97"/>
    <mergeCell ref="H91:K91"/>
    <mergeCell ref="B91:D91"/>
    <mergeCell ref="B95:D95"/>
    <mergeCell ref="B96:D96"/>
    <mergeCell ref="L94:Q94"/>
    <mergeCell ref="L95:Q95"/>
    <mergeCell ref="X89:Z89"/>
    <mergeCell ref="X90:Z90"/>
    <mergeCell ref="X96:Z96"/>
    <mergeCell ref="R87:W99"/>
    <mergeCell ref="X88:Z88"/>
    <mergeCell ref="L88:Q88"/>
    <mergeCell ref="B88:D88"/>
    <mergeCell ref="E95:G95"/>
    <mergeCell ref="E93:G93"/>
    <mergeCell ref="E94:G94"/>
    <mergeCell ref="H93:K93"/>
    <mergeCell ref="H94:K94"/>
    <mergeCell ref="H95:K95"/>
    <mergeCell ref="E96:G96"/>
    <mergeCell ref="E99:G99"/>
    <mergeCell ref="E97:G97"/>
    <mergeCell ref="E98:G98"/>
    <mergeCell ref="H96:K96"/>
    <mergeCell ref="H97:K97"/>
    <mergeCell ref="H99:K99"/>
    <mergeCell ref="C121:I121"/>
    <mergeCell ref="C120:I120"/>
    <mergeCell ref="A120:B120"/>
    <mergeCell ref="C125:I125"/>
    <mergeCell ref="C117:I117"/>
    <mergeCell ref="A117:B117"/>
    <mergeCell ref="A121:B121"/>
    <mergeCell ref="C122:I122"/>
    <mergeCell ref="C123:I123"/>
    <mergeCell ref="C124:I124"/>
    <mergeCell ref="A118:B118"/>
    <mergeCell ref="A127:I127"/>
    <mergeCell ref="A128:I128"/>
    <mergeCell ref="A147:B147"/>
    <mergeCell ref="C147:E147"/>
    <mergeCell ref="C145:E145"/>
    <mergeCell ref="A136:B137"/>
    <mergeCell ref="A138:B138"/>
    <mergeCell ref="G136:G137"/>
    <mergeCell ref="H136:H137"/>
    <mergeCell ref="I136:I137"/>
    <mergeCell ref="C136:E137"/>
    <mergeCell ref="F136:F137"/>
    <mergeCell ref="C138:E138"/>
    <mergeCell ref="C139:E139"/>
    <mergeCell ref="C140:E140"/>
    <mergeCell ref="A139:B139"/>
    <mergeCell ref="A140:B140"/>
    <mergeCell ref="A142:B142"/>
    <mergeCell ref="A143:B143"/>
    <mergeCell ref="A144:B144"/>
    <mergeCell ref="C142:E142"/>
    <mergeCell ref="C143:E143"/>
    <mergeCell ref="C141:E141"/>
    <mergeCell ref="A141:B141"/>
    <mergeCell ref="C169:E169"/>
    <mergeCell ref="C170:E170"/>
    <mergeCell ref="C168:E168"/>
    <mergeCell ref="C167:E167"/>
    <mergeCell ref="C164:E164"/>
    <mergeCell ref="C165:E165"/>
    <mergeCell ref="C166:E166"/>
    <mergeCell ref="C172:E172"/>
    <mergeCell ref="C173:E173"/>
    <mergeCell ref="C171:E171"/>
    <mergeCell ref="C146:E146"/>
    <mergeCell ref="A146:B146"/>
    <mergeCell ref="C144:E144"/>
    <mergeCell ref="A145:B145"/>
    <mergeCell ref="C148:E148"/>
    <mergeCell ref="C149:E149"/>
    <mergeCell ref="A149:B149"/>
    <mergeCell ref="C157:E157"/>
    <mergeCell ref="C154:E154"/>
    <mergeCell ref="C155:E155"/>
    <mergeCell ref="C156:E156"/>
    <mergeCell ref="A148:B148"/>
    <mergeCell ref="C150:E150"/>
    <mergeCell ref="C151:E151"/>
    <mergeCell ref="A152:B152"/>
    <mergeCell ref="A150:B150"/>
    <mergeCell ref="A151:B151"/>
    <mergeCell ref="A153:B153"/>
    <mergeCell ref="A154:B154"/>
    <mergeCell ref="A157:B157"/>
    <mergeCell ref="C232:E232"/>
    <mergeCell ref="C224:E224"/>
    <mergeCell ref="C225:E225"/>
    <mergeCell ref="C152:E152"/>
    <mergeCell ref="C153:E153"/>
    <mergeCell ref="C159:E159"/>
    <mergeCell ref="A159:B159"/>
    <mergeCell ref="C160:E160"/>
    <mergeCell ref="A160:B160"/>
    <mergeCell ref="C158:E158"/>
    <mergeCell ref="C200:E200"/>
    <mergeCell ref="A199:B199"/>
    <mergeCell ref="A200:B200"/>
    <mergeCell ref="C187:E187"/>
    <mergeCell ref="C188:E188"/>
    <mergeCell ref="C189:E189"/>
    <mergeCell ref="C190:E190"/>
    <mergeCell ref="A181:B181"/>
    <mergeCell ref="A182:B182"/>
    <mergeCell ref="C192:E192"/>
    <mergeCell ref="C199:E199"/>
    <mergeCell ref="C197:E197"/>
    <mergeCell ref="C198:E198"/>
    <mergeCell ref="C196:E196"/>
    <mergeCell ref="A232:B232"/>
    <mergeCell ref="A224:B224"/>
    <mergeCell ref="A225:B225"/>
    <mergeCell ref="A221:B221"/>
    <mergeCell ref="A233:B233"/>
    <mergeCell ref="C233:E233"/>
    <mergeCell ref="C215:E215"/>
    <mergeCell ref="C216:E216"/>
    <mergeCell ref="A213:B213"/>
    <mergeCell ref="A217:B217"/>
    <mergeCell ref="C217:E217"/>
    <mergeCell ref="A218:B218"/>
    <mergeCell ref="C218:E218"/>
    <mergeCell ref="A227:B227"/>
    <mergeCell ref="C227:E227"/>
    <mergeCell ref="C220:E220"/>
    <mergeCell ref="C221:E221"/>
    <mergeCell ref="C219:E219"/>
    <mergeCell ref="C213:E213"/>
    <mergeCell ref="C214:E214"/>
    <mergeCell ref="A228:B228"/>
    <mergeCell ref="C228:E228"/>
    <mergeCell ref="A229:B229"/>
    <mergeCell ref="C229:E229"/>
    <mergeCell ref="A226:B226"/>
    <mergeCell ref="C226:E226"/>
    <mergeCell ref="C230:E230"/>
    <mergeCell ref="A230:B230"/>
    <mergeCell ref="A231:B231"/>
    <mergeCell ref="C231:E231"/>
    <mergeCell ref="A219:B219"/>
    <mergeCell ref="A220:B220"/>
    <mergeCell ref="A214:B214"/>
    <mergeCell ref="A222:B222"/>
    <mergeCell ref="C163:E163"/>
    <mergeCell ref="A209:B209"/>
    <mergeCell ref="A210:B210"/>
    <mergeCell ref="C206:E206"/>
    <mergeCell ref="A192:B192"/>
    <mergeCell ref="A193:B193"/>
    <mergeCell ref="C191:E191"/>
    <mergeCell ref="C193:E193"/>
    <mergeCell ref="C194:E194"/>
    <mergeCell ref="A183:B183"/>
    <mergeCell ref="A184:B184"/>
    <mergeCell ref="A185:B185"/>
    <mergeCell ref="A186:B186"/>
    <mergeCell ref="A187:B187"/>
    <mergeCell ref="A188:B188"/>
    <mergeCell ref="A180:B180"/>
    <mergeCell ref="A177:B177"/>
    <mergeCell ref="A194:B194"/>
    <mergeCell ref="C174:E174"/>
    <mergeCell ref="C175:E175"/>
    <mergeCell ref="C182:E182"/>
    <mergeCell ref="C183:E183"/>
    <mergeCell ref="C184:E184"/>
    <mergeCell ref="C185:E185"/>
    <mergeCell ref="C162:E162"/>
    <mergeCell ref="A162:B162"/>
    <mergeCell ref="A158:B158"/>
    <mergeCell ref="A161:B161"/>
    <mergeCell ref="C161:E161"/>
    <mergeCell ref="A189:B189"/>
    <mergeCell ref="C181:E181"/>
    <mergeCell ref="A155:B155"/>
    <mergeCell ref="A156:B156"/>
    <mergeCell ref="A173:B173"/>
    <mergeCell ref="A163:B163"/>
    <mergeCell ref="A167:B167"/>
    <mergeCell ref="A168:B168"/>
    <mergeCell ref="A170:B170"/>
    <mergeCell ref="A171:B171"/>
    <mergeCell ref="A172:B172"/>
    <mergeCell ref="A164:B164"/>
    <mergeCell ref="A165:B165"/>
    <mergeCell ref="A166:B166"/>
    <mergeCell ref="A169:B169"/>
    <mergeCell ref="A174:B174"/>
    <mergeCell ref="A175:B175"/>
    <mergeCell ref="A176:B176"/>
    <mergeCell ref="A179:B179"/>
    <mergeCell ref="A236:B236"/>
    <mergeCell ref="A237:B237"/>
    <mergeCell ref="C234:E234"/>
    <mergeCell ref="C236:E236"/>
    <mergeCell ref="C237:E237"/>
    <mergeCell ref="A190:B190"/>
    <mergeCell ref="C207:E207"/>
    <mergeCell ref="C195:E195"/>
    <mergeCell ref="A215:B215"/>
    <mergeCell ref="A216:B216"/>
    <mergeCell ref="C209:E209"/>
    <mergeCell ref="C210:E210"/>
    <mergeCell ref="C211:E211"/>
    <mergeCell ref="A211:B211"/>
    <mergeCell ref="C223:E223"/>
    <mergeCell ref="A223:B223"/>
    <mergeCell ref="C222:E222"/>
    <mergeCell ref="A207:B207"/>
    <mergeCell ref="C208:E208"/>
    <mergeCell ref="A208:B208"/>
    <mergeCell ref="C212:E212"/>
    <mergeCell ref="A212:B212"/>
    <mergeCell ref="A206:B206"/>
    <mergeCell ref="A204:B204"/>
    <mergeCell ref="C177:E177"/>
    <mergeCell ref="A178:B178"/>
    <mergeCell ref="C178:E178"/>
    <mergeCell ref="C176:E176"/>
    <mergeCell ref="A235:B235"/>
    <mergeCell ref="C235:E235"/>
    <mergeCell ref="A234:B234"/>
    <mergeCell ref="C180:E180"/>
    <mergeCell ref="C179:E179"/>
    <mergeCell ref="C204:E204"/>
    <mergeCell ref="A205:B205"/>
    <mergeCell ref="C205:E205"/>
    <mergeCell ref="A196:B196"/>
    <mergeCell ref="A195:B195"/>
    <mergeCell ref="A197:B197"/>
    <mergeCell ref="A198:B198"/>
    <mergeCell ref="A201:B201"/>
    <mergeCell ref="C201:E201"/>
    <mergeCell ref="A202:B202"/>
    <mergeCell ref="C202:E202"/>
    <mergeCell ref="A203:B203"/>
    <mergeCell ref="C203:E203"/>
    <mergeCell ref="A191:B191"/>
    <mergeCell ref="C186:E186"/>
  </mergeCells>
  <dataValidations count="2">
    <dataValidation type="list" allowBlank="1" showErrorMessage="1" sqref="F19 S34 D34:H35" xr:uid="{00000000-0002-0000-1100-000000000000}">
      <formula1>"Yes,No"</formula1>
    </dataValidation>
    <dataValidation type="list" allowBlank="1" showErrorMessage="1" sqref="X48:X52" xr:uid="{00000000-0002-0000-1100-000001000000}">
      <formula1>"Yes/No?,Yes,No"</formula1>
    </dataValidation>
  </dataValidations>
  <pageMargins left="0.7" right="0.7" top="0.75" bottom="0.75" header="0.3" footer="0.3"/>
  <pageSetup scale="16" orientation="portrait" horizontalDpi="1200" verticalDpi="1200" r:id="rId1"/>
  <colBreaks count="1" manualBreakCount="1">
    <brk id="2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2338" r:id="rId4" name="Check Box 50">
              <controlPr defaultSize="0" autoFill="0" autoLine="0" autoPict="0">
                <anchor moveWithCells="1">
                  <from>
                    <xdr:col>23</xdr:col>
                    <xdr:colOff>12700</xdr:colOff>
                    <xdr:row>66</xdr:row>
                    <xdr:rowOff>0</xdr:rowOff>
                  </from>
                  <to>
                    <xdr:col>25</xdr:col>
                    <xdr:colOff>279400</xdr:colOff>
                    <xdr:row>68</xdr:row>
                    <xdr:rowOff>177800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800000"/>
  </sheetPr>
  <dimension ref="A1:N58"/>
  <sheetViews>
    <sheetView view="pageBreakPreview" zoomScaleNormal="100" zoomScaleSheetLayoutView="100" workbookViewId="0">
      <selection activeCell="I17" sqref="I17"/>
    </sheetView>
  </sheetViews>
  <sheetFormatPr baseColWidth="10" defaultColWidth="13.5" defaultRowHeight="15" customHeight="1"/>
  <cols>
    <col min="1" max="26" width="11" customWidth="1"/>
  </cols>
  <sheetData>
    <row r="1" spans="1:14" ht="15.75" customHeight="1">
      <c r="A1" s="290"/>
      <c r="B1" s="129"/>
      <c r="C1" s="129"/>
      <c r="D1" s="129"/>
      <c r="E1" s="129"/>
      <c r="F1" s="129"/>
      <c r="G1" s="129"/>
      <c r="H1" s="129"/>
      <c r="I1" s="129"/>
      <c r="J1" s="129"/>
      <c r="K1" s="129"/>
      <c r="L1" s="129"/>
      <c r="M1" s="129"/>
      <c r="N1" s="269"/>
    </row>
    <row r="2" spans="1:14" ht="15.75" customHeight="1">
      <c r="A2" s="130"/>
      <c r="B2" s="133"/>
      <c r="C2" s="133"/>
      <c r="D2" s="133"/>
      <c r="E2" s="133"/>
      <c r="F2" s="133"/>
      <c r="G2" s="133"/>
      <c r="H2" s="133"/>
      <c r="I2" s="133"/>
      <c r="J2" s="133"/>
      <c r="K2" s="133"/>
      <c r="L2" s="133"/>
      <c r="M2" s="133"/>
      <c r="N2" s="281"/>
    </row>
    <row r="3" spans="1:14" ht="15.75" customHeight="1">
      <c r="A3" s="130"/>
      <c r="B3" s="133"/>
      <c r="C3" s="133"/>
      <c r="D3" s="133"/>
      <c r="E3" s="133"/>
      <c r="F3" s="133"/>
      <c r="G3" s="133"/>
      <c r="H3" s="133"/>
      <c r="I3" s="133"/>
      <c r="J3" s="133"/>
      <c r="K3" s="133"/>
      <c r="L3" s="133"/>
      <c r="M3" s="133"/>
      <c r="N3" s="281"/>
    </row>
    <row r="4" spans="1:14" ht="15.75" customHeight="1">
      <c r="A4" s="130"/>
      <c r="B4" s="133"/>
      <c r="C4" s="133"/>
      <c r="D4" s="133"/>
      <c r="E4" s="133"/>
      <c r="F4" s="133"/>
      <c r="G4" s="133"/>
      <c r="H4" s="133"/>
      <c r="I4" s="133"/>
      <c r="J4" s="133"/>
      <c r="K4" s="133"/>
      <c r="L4" s="133"/>
      <c r="M4" s="133"/>
      <c r="N4" s="281"/>
    </row>
    <row r="5" spans="1:14" ht="15.75" customHeight="1">
      <c r="A5" s="130"/>
      <c r="B5" s="133"/>
      <c r="C5" s="133"/>
      <c r="D5" s="133"/>
      <c r="E5" s="133"/>
      <c r="F5" s="133"/>
      <c r="G5" s="133"/>
      <c r="H5" s="133"/>
      <c r="I5" s="133"/>
      <c r="J5" s="133"/>
      <c r="K5" s="133"/>
      <c r="L5" s="133"/>
      <c r="M5" s="133"/>
      <c r="N5" s="281"/>
    </row>
    <row r="6" spans="1:14" ht="15.75" customHeight="1">
      <c r="A6" s="130"/>
      <c r="B6" s="133"/>
      <c r="C6" s="133"/>
      <c r="D6" s="133"/>
      <c r="E6" s="133"/>
      <c r="F6" s="133"/>
      <c r="G6" s="133"/>
      <c r="H6" s="133"/>
      <c r="I6" s="133"/>
      <c r="J6" s="133"/>
      <c r="K6" s="133"/>
      <c r="L6" s="133"/>
      <c r="M6" s="133"/>
      <c r="N6" s="281"/>
    </row>
    <row r="7" spans="1:14" ht="15.75" customHeight="1">
      <c r="A7" s="130"/>
      <c r="B7" s="133"/>
      <c r="C7" s="133"/>
      <c r="D7" s="133"/>
      <c r="E7" s="133"/>
      <c r="F7" s="133"/>
      <c r="G7" s="133"/>
      <c r="H7" s="133"/>
      <c r="I7" s="133"/>
      <c r="J7" s="133"/>
      <c r="K7" s="133"/>
      <c r="L7" s="133"/>
      <c r="M7" s="133"/>
      <c r="N7" s="281"/>
    </row>
    <row r="8" spans="1:14" ht="15.75" customHeight="1">
      <c r="A8" s="130"/>
      <c r="B8" s="133"/>
      <c r="C8" s="133"/>
      <c r="D8" s="133"/>
      <c r="E8" s="133"/>
      <c r="F8" s="133"/>
      <c r="G8" s="133"/>
      <c r="H8" s="133"/>
      <c r="I8" s="133"/>
      <c r="J8" s="133"/>
      <c r="K8" s="133"/>
      <c r="L8" s="133"/>
      <c r="M8" s="133"/>
      <c r="N8" s="281"/>
    </row>
    <row r="9" spans="1:14" ht="15.75" customHeight="1">
      <c r="A9" s="130"/>
      <c r="B9" s="133"/>
      <c r="C9" s="133"/>
      <c r="D9" s="133"/>
      <c r="E9" s="133"/>
      <c r="F9" s="133"/>
      <c r="G9" s="133"/>
      <c r="H9" s="133"/>
      <c r="I9" s="133"/>
      <c r="J9" s="133"/>
      <c r="K9" s="133"/>
      <c r="L9" s="133"/>
      <c r="M9" s="133"/>
      <c r="N9" s="281"/>
    </row>
    <row r="10" spans="1:14" ht="10.5" customHeight="1">
      <c r="A10" s="270"/>
      <c r="B10" s="271"/>
      <c r="C10" s="271"/>
      <c r="D10" s="271"/>
      <c r="E10" s="271"/>
      <c r="F10" s="271"/>
      <c r="G10" s="271"/>
      <c r="H10" s="271"/>
      <c r="I10" s="271"/>
      <c r="J10" s="271"/>
      <c r="K10" s="271"/>
      <c r="L10" s="271"/>
      <c r="M10" s="271"/>
      <c r="N10" s="272"/>
    </row>
    <row r="11" spans="1:14" ht="15.75" customHeight="1">
      <c r="A11" s="529" t="s">
        <v>267</v>
      </c>
      <c r="B11" s="129"/>
      <c r="C11" s="129"/>
      <c r="D11" s="129"/>
      <c r="E11" s="129"/>
      <c r="F11" s="129"/>
      <c r="G11" s="129"/>
      <c r="H11" s="129"/>
      <c r="I11" s="129"/>
      <c r="J11" s="129"/>
      <c r="K11" s="129"/>
      <c r="L11" s="129"/>
      <c r="M11" s="129"/>
      <c r="N11" s="269"/>
    </row>
    <row r="12" spans="1:14" ht="15.75" customHeight="1">
      <c r="A12" s="297" t="str">
        <f>'Club Administration'!A12</f>
        <v>School Name</v>
      </c>
      <c r="B12" s="298"/>
      <c r="C12" s="298"/>
      <c r="D12" s="298"/>
      <c r="E12" s="298"/>
      <c r="F12" s="298"/>
      <c r="G12" s="298"/>
      <c r="H12" s="298"/>
      <c r="I12" s="298"/>
      <c r="J12" s="298"/>
      <c r="K12" s="298"/>
      <c r="L12" s="298"/>
      <c r="M12" s="298"/>
      <c r="N12" s="299"/>
    </row>
    <row r="13" spans="1:14" ht="15.75" customHeight="1">
      <c r="A13" s="300"/>
      <c r="B13" s="301"/>
      <c r="C13" s="301"/>
      <c r="D13" s="301"/>
      <c r="E13" s="301"/>
      <c r="F13" s="301"/>
      <c r="G13" s="301"/>
      <c r="H13" s="301"/>
      <c r="I13" s="301"/>
      <c r="J13" s="301"/>
      <c r="K13" s="301"/>
      <c r="L13" s="301"/>
      <c r="M13" s="301"/>
      <c r="N13" s="302"/>
    </row>
    <row r="14" spans="1:14" ht="15.75" customHeight="1">
      <c r="A14" s="303" t="str">
        <f>'Club Administration'!A14</f>
        <v>Select Division</v>
      </c>
      <c r="B14" s="298"/>
      <c r="C14" s="298"/>
      <c r="D14" s="298"/>
      <c r="E14" s="298"/>
      <c r="F14" s="298"/>
      <c r="G14" s="298"/>
      <c r="H14" s="298"/>
      <c r="I14" s="298"/>
      <c r="J14" s="298"/>
      <c r="K14" s="298"/>
      <c r="L14" s="298"/>
      <c r="M14" s="298"/>
      <c r="N14" s="299"/>
    </row>
    <row r="15" spans="1:14" ht="15.75" customHeight="1">
      <c r="A15" s="300"/>
      <c r="B15" s="301"/>
      <c r="C15" s="301"/>
      <c r="D15" s="301"/>
      <c r="E15" s="301"/>
      <c r="F15" s="301"/>
      <c r="G15" s="301"/>
      <c r="H15" s="301"/>
      <c r="I15" s="301"/>
      <c r="J15" s="301"/>
      <c r="K15" s="301"/>
      <c r="L15" s="301"/>
      <c r="M15" s="301"/>
      <c r="N15" s="302"/>
    </row>
    <row r="16" spans="1:14" ht="15.75" customHeight="1">
      <c r="A16" s="267" t="s">
        <v>87</v>
      </c>
      <c r="B16" s="278"/>
      <c r="C16" s="261"/>
      <c r="D16" s="87">
        <f>November!G76</f>
        <v>0</v>
      </c>
      <c r="E16" s="49" t="s">
        <v>235</v>
      </c>
      <c r="F16" s="87">
        <f>'Club Goals'!D18</f>
        <v>0</v>
      </c>
      <c r="G16" s="49" t="s">
        <v>236</v>
      </c>
      <c r="H16" s="97">
        <f>MAX(0,F16-D16)</f>
        <v>0</v>
      </c>
      <c r="I16" s="49" t="s">
        <v>120</v>
      </c>
      <c r="J16" s="98">
        <f>November!E99</f>
        <v>0</v>
      </c>
      <c r="K16" s="49" t="s">
        <v>235</v>
      </c>
      <c r="L16" s="98">
        <f>'Club Goals'!H18</f>
        <v>0</v>
      </c>
      <c r="M16" s="49" t="s">
        <v>236</v>
      </c>
      <c r="N16" s="98">
        <f>MAX(0,L16-J16)</f>
        <v>0</v>
      </c>
    </row>
    <row r="17" spans="1:14" ht="15.75" customHeight="1">
      <c r="A17" s="405" t="s">
        <v>152</v>
      </c>
      <c r="B17" s="278"/>
      <c r="C17" s="261"/>
      <c r="D17" s="86">
        <f ca="1">November!F24</f>
        <v>0</v>
      </c>
      <c r="E17" s="60" t="s">
        <v>235</v>
      </c>
      <c r="F17" s="86">
        <f>'Club Goals'!E36</f>
        <v>0</v>
      </c>
      <c r="G17" s="79" t="s">
        <v>236</v>
      </c>
      <c r="H17" s="124">
        <f t="shared" ref="H17:H18" ca="1" si="0">MAX(0,F17-D17)</f>
        <v>0</v>
      </c>
      <c r="I17" s="49" t="s">
        <v>355</v>
      </c>
      <c r="J17" s="98">
        <f>November!H99</f>
        <v>0</v>
      </c>
      <c r="K17" s="49" t="s">
        <v>235</v>
      </c>
      <c r="L17" s="100">
        <f>'Club Goals'!J18</f>
        <v>0</v>
      </c>
      <c r="M17" s="49" t="s">
        <v>236</v>
      </c>
      <c r="N17" s="98">
        <f t="shared" ref="N17:N18" si="1">MAX(0,L17-J17)</f>
        <v>0</v>
      </c>
    </row>
    <row r="18" spans="1:14" ht="15.75" customHeight="1">
      <c r="A18" s="405" t="s">
        <v>143</v>
      </c>
      <c r="B18" s="278"/>
      <c r="C18" s="261"/>
      <c r="D18" s="86">
        <f>November!T91</f>
        <v>0</v>
      </c>
      <c r="E18" s="60" t="s">
        <v>235</v>
      </c>
      <c r="F18" s="86">
        <f>'Club Goals'!L36</f>
        <v>0</v>
      </c>
      <c r="G18" s="79" t="s">
        <v>236</v>
      </c>
      <c r="H18" s="124">
        <f t="shared" si="0"/>
        <v>0</v>
      </c>
      <c r="I18" s="49" t="s">
        <v>134</v>
      </c>
      <c r="J18" s="98">
        <f>November!L99</f>
        <v>0</v>
      </c>
      <c r="K18" s="49" t="s">
        <v>235</v>
      </c>
      <c r="L18" s="100">
        <f>'Club Goals'!L18</f>
        <v>0</v>
      </c>
      <c r="M18" s="49" t="s">
        <v>236</v>
      </c>
      <c r="N18" s="98">
        <f t="shared" si="1"/>
        <v>0</v>
      </c>
    </row>
    <row r="19" spans="1:14" ht="15.75" customHeight="1">
      <c r="A19" s="489"/>
      <c r="B19" s="129"/>
      <c r="C19" s="129"/>
      <c r="D19" s="129"/>
      <c r="E19" s="129"/>
      <c r="F19" s="129"/>
      <c r="G19" s="269"/>
      <c r="H19" s="498"/>
      <c r="I19" s="129"/>
      <c r="J19" s="129"/>
      <c r="K19" s="129"/>
      <c r="L19" s="129"/>
      <c r="M19" s="129"/>
      <c r="N19" s="269"/>
    </row>
    <row r="20" spans="1:14" ht="15.75" customHeight="1">
      <c r="A20" s="271"/>
      <c r="B20" s="271"/>
      <c r="C20" s="271"/>
      <c r="D20" s="271"/>
      <c r="E20" s="271"/>
      <c r="F20" s="271"/>
      <c r="G20" s="272"/>
      <c r="H20" s="130"/>
      <c r="I20" s="133"/>
      <c r="J20" s="133"/>
      <c r="K20" s="133"/>
      <c r="L20" s="133"/>
      <c r="M20" s="133"/>
      <c r="N20" s="281"/>
    </row>
    <row r="21" spans="1:14" ht="15.75" customHeight="1">
      <c r="A21" s="535" t="s">
        <v>268</v>
      </c>
      <c r="B21" s="278"/>
      <c r="C21" s="278"/>
      <c r="D21" s="278"/>
      <c r="E21" s="278"/>
      <c r="F21" s="278"/>
      <c r="G21" s="261"/>
      <c r="H21" s="130"/>
      <c r="I21" s="133"/>
      <c r="J21" s="133"/>
      <c r="K21" s="133"/>
      <c r="L21" s="133"/>
      <c r="M21" s="133"/>
      <c r="N21" s="281"/>
    </row>
    <row r="22" spans="1:14" ht="15.75" customHeight="1">
      <c r="A22" s="314" t="s">
        <v>126</v>
      </c>
      <c r="B22" s="278"/>
      <c r="C22" s="278"/>
      <c r="D22" s="261"/>
      <c r="E22" s="314" t="s">
        <v>238</v>
      </c>
      <c r="F22" s="278"/>
      <c r="G22" s="261"/>
      <c r="H22" s="130"/>
      <c r="I22" s="133"/>
      <c r="J22" s="133"/>
      <c r="K22" s="133"/>
      <c r="L22" s="133"/>
      <c r="M22" s="133"/>
      <c r="N22" s="281"/>
    </row>
    <row r="23" spans="1:14" ht="15.75" customHeight="1">
      <c r="A23" s="531" t="s">
        <v>97</v>
      </c>
      <c r="B23" s="278"/>
      <c r="C23" s="278"/>
      <c r="D23" s="261"/>
      <c r="E23" s="530">
        <f>September!G75</f>
        <v>0</v>
      </c>
      <c r="F23" s="278"/>
      <c r="G23" s="261"/>
      <c r="H23" s="130"/>
      <c r="I23" s="133"/>
      <c r="J23" s="133"/>
      <c r="K23" s="133"/>
      <c r="L23" s="133"/>
      <c r="M23" s="133"/>
      <c r="N23" s="281"/>
    </row>
    <row r="24" spans="1:14" ht="15.75" customHeight="1">
      <c r="A24" s="533" t="s">
        <v>98</v>
      </c>
      <c r="B24" s="278"/>
      <c r="C24" s="278"/>
      <c r="D24" s="261"/>
      <c r="E24" s="528">
        <f>October!G75</f>
        <v>0</v>
      </c>
      <c r="F24" s="278"/>
      <c r="G24" s="261"/>
      <c r="H24" s="130"/>
      <c r="I24" s="133"/>
      <c r="J24" s="133"/>
      <c r="K24" s="133"/>
      <c r="L24" s="133"/>
      <c r="M24" s="133"/>
      <c r="N24" s="281"/>
    </row>
    <row r="25" spans="1:14" ht="15.75" customHeight="1">
      <c r="A25" s="534" t="s">
        <v>99</v>
      </c>
      <c r="B25" s="278"/>
      <c r="C25" s="278"/>
      <c r="D25" s="261"/>
      <c r="E25" s="532">
        <f>November!G75</f>
        <v>0</v>
      </c>
      <c r="F25" s="278"/>
      <c r="G25" s="261"/>
      <c r="H25" s="130"/>
      <c r="I25" s="133"/>
      <c r="J25" s="133"/>
      <c r="K25" s="133"/>
      <c r="L25" s="133"/>
      <c r="M25" s="133"/>
      <c r="N25" s="281"/>
    </row>
    <row r="26" spans="1:14" ht="15.75" customHeight="1">
      <c r="A26" s="493"/>
      <c r="B26" s="129"/>
      <c r="C26" s="129"/>
      <c r="D26" s="129"/>
      <c r="E26" s="129"/>
      <c r="F26" s="129"/>
      <c r="G26" s="269"/>
      <c r="H26" s="130"/>
      <c r="I26" s="133"/>
      <c r="J26" s="133"/>
      <c r="K26" s="133"/>
      <c r="L26" s="133"/>
      <c r="M26" s="133"/>
      <c r="N26" s="281"/>
    </row>
    <row r="27" spans="1:14" ht="15.75" customHeight="1">
      <c r="A27" s="130"/>
      <c r="B27" s="133"/>
      <c r="C27" s="133"/>
      <c r="D27" s="133"/>
      <c r="E27" s="133"/>
      <c r="F27" s="133"/>
      <c r="G27" s="281"/>
      <c r="H27" s="130"/>
      <c r="I27" s="133"/>
      <c r="J27" s="133"/>
      <c r="K27" s="133"/>
      <c r="L27" s="133"/>
      <c r="M27" s="133"/>
      <c r="N27" s="281"/>
    </row>
    <row r="28" spans="1:14" ht="15.75" customHeight="1">
      <c r="A28" s="270"/>
      <c r="B28" s="271"/>
      <c r="C28" s="271"/>
      <c r="D28" s="271"/>
      <c r="E28" s="271"/>
      <c r="F28" s="271"/>
      <c r="G28" s="272"/>
      <c r="H28" s="270"/>
      <c r="I28" s="271"/>
      <c r="J28" s="271"/>
      <c r="K28" s="271"/>
      <c r="L28" s="271"/>
      <c r="M28" s="271"/>
      <c r="N28" s="272"/>
    </row>
    <row r="29" spans="1:14" ht="15.75" customHeight="1">
      <c r="A29" s="480" t="s">
        <v>239</v>
      </c>
      <c r="B29" s="278"/>
      <c r="C29" s="278"/>
      <c r="D29" s="278"/>
      <c r="E29" s="278"/>
      <c r="F29" s="278"/>
      <c r="G29" s="278"/>
      <c r="H29" s="278"/>
      <c r="I29" s="278"/>
      <c r="J29" s="278"/>
      <c r="K29" s="278"/>
      <c r="L29" s="278"/>
      <c r="M29" s="278"/>
      <c r="N29" s="261"/>
    </row>
    <row r="30" spans="1:14" ht="16">
      <c r="A30" s="422" t="s">
        <v>180</v>
      </c>
      <c r="B30" s="129"/>
      <c r="C30" s="129"/>
      <c r="D30" s="129"/>
      <c r="E30" s="129"/>
      <c r="F30" s="129"/>
      <c r="G30" s="129"/>
      <c r="H30" s="129"/>
      <c r="I30" s="129"/>
      <c r="J30" s="129"/>
      <c r="K30" s="129"/>
      <c r="L30" s="129"/>
      <c r="M30" s="129"/>
      <c r="N30" s="269"/>
    </row>
    <row r="31" spans="1:14" ht="16">
      <c r="A31" s="130"/>
      <c r="B31" s="133"/>
      <c r="C31" s="133"/>
      <c r="D31" s="133"/>
      <c r="E31" s="133"/>
      <c r="F31" s="133"/>
      <c r="G31" s="133"/>
      <c r="H31" s="133"/>
      <c r="I31" s="133"/>
      <c r="J31" s="133"/>
      <c r="K31" s="133"/>
      <c r="L31" s="133"/>
      <c r="M31" s="133"/>
      <c r="N31" s="281"/>
    </row>
    <row r="32" spans="1:14" ht="16">
      <c r="A32" s="130"/>
      <c r="B32" s="133"/>
      <c r="C32" s="133"/>
      <c r="D32" s="133"/>
      <c r="E32" s="133"/>
      <c r="F32" s="133"/>
      <c r="G32" s="133"/>
      <c r="H32" s="133"/>
      <c r="I32" s="133"/>
      <c r="J32" s="133"/>
      <c r="K32" s="133"/>
      <c r="L32" s="133"/>
      <c r="M32" s="133"/>
      <c r="N32" s="281"/>
    </row>
    <row r="33" spans="1:14" ht="16">
      <c r="A33" s="130"/>
      <c r="B33" s="133"/>
      <c r="C33" s="133"/>
      <c r="D33" s="133"/>
      <c r="E33" s="133"/>
      <c r="F33" s="133"/>
      <c r="G33" s="133"/>
      <c r="H33" s="133"/>
      <c r="I33" s="133"/>
      <c r="J33" s="133"/>
      <c r="K33" s="133"/>
      <c r="L33" s="133"/>
      <c r="M33" s="133"/>
      <c r="N33" s="281"/>
    </row>
    <row r="34" spans="1:14" ht="16">
      <c r="A34" s="270"/>
      <c r="B34" s="271"/>
      <c r="C34" s="271"/>
      <c r="D34" s="271"/>
      <c r="E34" s="271"/>
      <c r="F34" s="271"/>
      <c r="G34" s="271"/>
      <c r="H34" s="271"/>
      <c r="I34" s="271"/>
      <c r="J34" s="271"/>
      <c r="K34" s="271"/>
      <c r="L34" s="271"/>
      <c r="M34" s="271"/>
      <c r="N34" s="272"/>
    </row>
    <row r="35" spans="1:14" s="125" customFormat="1" ht="15.75" customHeight="1">
      <c r="A35" s="480" t="s">
        <v>353</v>
      </c>
      <c r="B35" s="278"/>
      <c r="C35" s="278"/>
      <c r="D35" s="278"/>
      <c r="E35" s="278"/>
      <c r="F35" s="278"/>
      <c r="G35" s="278"/>
      <c r="H35" s="278"/>
      <c r="I35" s="278"/>
      <c r="J35" s="278"/>
      <c r="K35" s="278"/>
      <c r="L35" s="278"/>
      <c r="M35" s="278"/>
      <c r="N35" s="261"/>
    </row>
    <row r="36" spans="1:14" s="125" customFormat="1" ht="16">
      <c r="A36" s="422" t="s">
        <v>180</v>
      </c>
      <c r="B36" s="129"/>
      <c r="C36" s="129"/>
      <c r="D36" s="129"/>
      <c r="E36" s="129"/>
      <c r="F36" s="129"/>
      <c r="G36" s="129"/>
      <c r="H36" s="129"/>
      <c r="I36" s="129"/>
      <c r="J36" s="129"/>
      <c r="K36" s="129"/>
      <c r="L36" s="129"/>
      <c r="M36" s="129"/>
      <c r="N36" s="269"/>
    </row>
    <row r="37" spans="1:14" s="125" customFormat="1" ht="16">
      <c r="A37" s="130"/>
      <c r="B37" s="133"/>
      <c r="C37" s="133"/>
      <c r="D37" s="133"/>
      <c r="E37" s="133"/>
      <c r="F37" s="133"/>
      <c r="G37" s="133"/>
      <c r="H37" s="133"/>
      <c r="I37" s="133"/>
      <c r="J37" s="133"/>
      <c r="K37" s="133"/>
      <c r="L37" s="133"/>
      <c r="M37" s="133"/>
      <c r="N37" s="281"/>
    </row>
    <row r="38" spans="1:14" s="125" customFormat="1" ht="16">
      <c r="A38" s="130"/>
      <c r="B38" s="133"/>
      <c r="C38" s="133"/>
      <c r="D38" s="133"/>
      <c r="E38" s="133"/>
      <c r="F38" s="133"/>
      <c r="G38" s="133"/>
      <c r="H38" s="133"/>
      <c r="I38" s="133"/>
      <c r="J38" s="133"/>
      <c r="K38" s="133"/>
      <c r="L38" s="133"/>
      <c r="M38" s="133"/>
      <c r="N38" s="281"/>
    </row>
    <row r="39" spans="1:14" s="125" customFormat="1" ht="16">
      <c r="A39" s="130"/>
      <c r="B39" s="133"/>
      <c r="C39" s="133"/>
      <c r="D39" s="133"/>
      <c r="E39" s="133"/>
      <c r="F39" s="133"/>
      <c r="G39" s="133"/>
      <c r="H39" s="133"/>
      <c r="I39" s="133"/>
      <c r="J39" s="133"/>
      <c r="K39" s="133"/>
      <c r="L39" s="133"/>
      <c r="M39" s="133"/>
      <c r="N39" s="281"/>
    </row>
    <row r="40" spans="1:14" s="125" customFormat="1" ht="16">
      <c r="A40" s="270"/>
      <c r="B40" s="271"/>
      <c r="C40" s="271"/>
      <c r="D40" s="271"/>
      <c r="E40" s="271"/>
      <c r="F40" s="271"/>
      <c r="G40" s="271"/>
      <c r="H40" s="271"/>
      <c r="I40" s="271"/>
      <c r="J40" s="271"/>
      <c r="K40" s="271"/>
      <c r="L40" s="271"/>
      <c r="M40" s="271"/>
      <c r="N40" s="272"/>
    </row>
    <row r="41" spans="1:14" ht="15.75" customHeight="1">
      <c r="A41" s="480" t="s">
        <v>240</v>
      </c>
      <c r="B41" s="278"/>
      <c r="C41" s="278"/>
      <c r="D41" s="278"/>
      <c r="E41" s="278"/>
      <c r="F41" s="278"/>
      <c r="G41" s="278"/>
      <c r="H41" s="278"/>
      <c r="I41" s="278"/>
      <c r="J41" s="278"/>
      <c r="K41" s="278"/>
      <c r="L41" s="278"/>
      <c r="M41" s="278"/>
      <c r="N41" s="261"/>
    </row>
    <row r="42" spans="1:14" ht="16">
      <c r="A42" s="422" t="s">
        <v>180</v>
      </c>
      <c r="B42" s="129"/>
      <c r="C42" s="129"/>
      <c r="D42" s="129"/>
      <c r="E42" s="129"/>
      <c r="F42" s="129"/>
      <c r="G42" s="129"/>
      <c r="H42" s="129"/>
      <c r="I42" s="129"/>
      <c r="J42" s="129"/>
      <c r="K42" s="129"/>
      <c r="L42" s="129"/>
      <c r="M42" s="129"/>
      <c r="N42" s="269"/>
    </row>
    <row r="43" spans="1:14" ht="16">
      <c r="A43" s="130"/>
      <c r="B43" s="133"/>
      <c r="C43" s="133"/>
      <c r="D43" s="133"/>
      <c r="E43" s="133"/>
      <c r="F43" s="133"/>
      <c r="G43" s="133"/>
      <c r="H43" s="133"/>
      <c r="I43" s="133"/>
      <c r="J43" s="133"/>
      <c r="K43" s="133"/>
      <c r="L43" s="133"/>
      <c r="M43" s="133"/>
      <c r="N43" s="281"/>
    </row>
    <row r="44" spans="1:14" ht="16">
      <c r="A44" s="130"/>
      <c r="B44" s="133"/>
      <c r="C44" s="133"/>
      <c r="D44" s="133"/>
      <c r="E44" s="133"/>
      <c r="F44" s="133"/>
      <c r="G44" s="133"/>
      <c r="H44" s="133"/>
      <c r="I44" s="133"/>
      <c r="J44" s="133"/>
      <c r="K44" s="133"/>
      <c r="L44" s="133"/>
      <c r="M44" s="133"/>
      <c r="N44" s="281"/>
    </row>
    <row r="45" spans="1:14" ht="16">
      <c r="A45" s="130"/>
      <c r="B45" s="133"/>
      <c r="C45" s="133"/>
      <c r="D45" s="133"/>
      <c r="E45" s="133"/>
      <c r="F45" s="133"/>
      <c r="G45" s="133"/>
      <c r="H45" s="133"/>
      <c r="I45" s="133"/>
      <c r="J45" s="133"/>
      <c r="K45" s="133"/>
      <c r="L45" s="133"/>
      <c r="M45" s="133"/>
      <c r="N45" s="281"/>
    </row>
    <row r="46" spans="1:14" ht="16">
      <c r="A46" s="270"/>
      <c r="B46" s="271"/>
      <c r="C46" s="271"/>
      <c r="D46" s="271"/>
      <c r="E46" s="271"/>
      <c r="F46" s="271"/>
      <c r="G46" s="271"/>
      <c r="H46" s="271"/>
      <c r="I46" s="271"/>
      <c r="J46" s="271"/>
      <c r="K46" s="271"/>
      <c r="L46" s="271"/>
      <c r="M46" s="271"/>
      <c r="N46" s="272"/>
    </row>
    <row r="47" spans="1:14" ht="15.75" customHeight="1">
      <c r="A47" s="480" t="s">
        <v>241</v>
      </c>
      <c r="B47" s="278"/>
      <c r="C47" s="278"/>
      <c r="D47" s="278"/>
      <c r="E47" s="278"/>
      <c r="F47" s="278"/>
      <c r="G47" s="278"/>
      <c r="H47" s="278"/>
      <c r="I47" s="278"/>
      <c r="J47" s="278"/>
      <c r="K47" s="278"/>
      <c r="L47" s="278"/>
      <c r="M47" s="278"/>
      <c r="N47" s="261"/>
    </row>
    <row r="48" spans="1:14" ht="16">
      <c r="A48" s="422" t="s">
        <v>180</v>
      </c>
      <c r="B48" s="129"/>
      <c r="C48" s="129"/>
      <c r="D48" s="129"/>
      <c r="E48" s="129"/>
      <c r="F48" s="129"/>
      <c r="G48" s="129"/>
      <c r="H48" s="129"/>
      <c r="I48" s="129"/>
      <c r="J48" s="129"/>
      <c r="K48" s="129"/>
      <c r="L48" s="129"/>
      <c r="M48" s="129"/>
      <c r="N48" s="269"/>
    </row>
    <row r="49" spans="1:14" ht="16">
      <c r="A49" s="130"/>
      <c r="B49" s="133"/>
      <c r="C49" s="133"/>
      <c r="D49" s="133"/>
      <c r="E49" s="133"/>
      <c r="F49" s="133"/>
      <c r="G49" s="133"/>
      <c r="H49" s="133"/>
      <c r="I49" s="133"/>
      <c r="J49" s="133"/>
      <c r="K49" s="133"/>
      <c r="L49" s="133"/>
      <c r="M49" s="133"/>
      <c r="N49" s="281"/>
    </row>
    <row r="50" spans="1:14" ht="16">
      <c r="A50" s="130"/>
      <c r="B50" s="133"/>
      <c r="C50" s="133"/>
      <c r="D50" s="133"/>
      <c r="E50" s="133"/>
      <c r="F50" s="133"/>
      <c r="G50" s="133"/>
      <c r="H50" s="133"/>
      <c r="I50" s="133"/>
      <c r="J50" s="133"/>
      <c r="K50" s="133"/>
      <c r="L50" s="133"/>
      <c r="M50" s="133"/>
      <c r="N50" s="281"/>
    </row>
    <row r="51" spans="1:14" ht="16">
      <c r="A51" s="130"/>
      <c r="B51" s="133"/>
      <c r="C51" s="133"/>
      <c r="D51" s="133"/>
      <c r="E51" s="133"/>
      <c r="F51" s="133"/>
      <c r="G51" s="133"/>
      <c r="H51" s="133"/>
      <c r="I51" s="133"/>
      <c r="J51" s="133"/>
      <c r="K51" s="133"/>
      <c r="L51" s="133"/>
      <c r="M51" s="133"/>
      <c r="N51" s="281"/>
    </row>
    <row r="52" spans="1:14" ht="16">
      <c r="A52" s="270"/>
      <c r="B52" s="271"/>
      <c r="C52" s="271"/>
      <c r="D52" s="271"/>
      <c r="E52" s="271"/>
      <c r="F52" s="271"/>
      <c r="G52" s="271"/>
      <c r="H52" s="271"/>
      <c r="I52" s="271"/>
      <c r="J52" s="271"/>
      <c r="K52" s="271"/>
      <c r="L52" s="271"/>
      <c r="M52" s="271"/>
      <c r="N52" s="272"/>
    </row>
    <row r="53" spans="1:14" ht="15.75" customHeight="1">
      <c r="A53" s="480" t="s">
        <v>242</v>
      </c>
      <c r="B53" s="278"/>
      <c r="C53" s="278"/>
      <c r="D53" s="278"/>
      <c r="E53" s="278"/>
      <c r="F53" s="278"/>
      <c r="G53" s="278"/>
      <c r="H53" s="278"/>
      <c r="I53" s="278"/>
      <c r="J53" s="278"/>
      <c r="K53" s="278"/>
      <c r="L53" s="278"/>
      <c r="M53" s="278"/>
      <c r="N53" s="261"/>
    </row>
    <row r="54" spans="1:14" ht="15.75" customHeight="1">
      <c r="A54" s="83">
        <v>1</v>
      </c>
      <c r="B54" s="279"/>
      <c r="C54" s="278"/>
      <c r="D54" s="278"/>
      <c r="E54" s="278"/>
      <c r="F54" s="278"/>
      <c r="G54" s="278"/>
      <c r="H54" s="278"/>
      <c r="I54" s="278"/>
      <c r="J54" s="278"/>
      <c r="K54" s="278"/>
      <c r="L54" s="278"/>
      <c r="M54" s="278"/>
      <c r="N54" s="261"/>
    </row>
    <row r="55" spans="1:14" ht="15.75" customHeight="1">
      <c r="A55" s="83">
        <v>2</v>
      </c>
      <c r="B55" s="279"/>
      <c r="C55" s="278"/>
      <c r="D55" s="278"/>
      <c r="E55" s="278"/>
      <c r="F55" s="278"/>
      <c r="G55" s="278"/>
      <c r="H55" s="278"/>
      <c r="I55" s="278"/>
      <c r="J55" s="278"/>
      <c r="K55" s="278"/>
      <c r="L55" s="278"/>
      <c r="M55" s="278"/>
      <c r="N55" s="261"/>
    </row>
    <row r="56" spans="1:14" ht="15.75" customHeight="1">
      <c r="A56" s="83">
        <v>3</v>
      </c>
      <c r="B56" s="279"/>
      <c r="C56" s="278"/>
      <c r="D56" s="278"/>
      <c r="E56" s="278"/>
      <c r="F56" s="278"/>
      <c r="G56" s="278"/>
      <c r="H56" s="278"/>
      <c r="I56" s="278"/>
      <c r="J56" s="278"/>
      <c r="K56" s="278"/>
      <c r="L56" s="278"/>
      <c r="M56" s="278"/>
      <c r="N56" s="261"/>
    </row>
    <row r="57" spans="1:14" ht="15.75" customHeight="1">
      <c r="A57" s="83">
        <v>4</v>
      </c>
      <c r="B57" s="279"/>
      <c r="C57" s="278"/>
      <c r="D57" s="278"/>
      <c r="E57" s="278"/>
      <c r="F57" s="278"/>
      <c r="G57" s="278"/>
      <c r="H57" s="278"/>
      <c r="I57" s="278"/>
      <c r="J57" s="278"/>
      <c r="K57" s="278"/>
      <c r="L57" s="278"/>
      <c r="M57" s="278"/>
      <c r="N57" s="261"/>
    </row>
    <row r="58" spans="1:14" ht="15.75" customHeight="1">
      <c r="A58" s="83">
        <v>5</v>
      </c>
      <c r="B58" s="279"/>
      <c r="C58" s="278"/>
      <c r="D58" s="278"/>
      <c r="E58" s="278"/>
      <c r="F58" s="278"/>
      <c r="G58" s="278"/>
      <c r="H58" s="278"/>
      <c r="I58" s="278"/>
      <c r="J58" s="278"/>
      <c r="K58" s="278"/>
      <c r="L58" s="278"/>
      <c r="M58" s="278"/>
      <c r="N58" s="261"/>
    </row>
  </sheetData>
  <mergeCells count="33">
    <mergeCell ref="B58:N58"/>
    <mergeCell ref="E22:G22"/>
    <mergeCell ref="E25:G25"/>
    <mergeCell ref="A53:N53"/>
    <mergeCell ref="A48:N52"/>
    <mergeCell ref="A24:D24"/>
    <mergeCell ref="A25:D25"/>
    <mergeCell ref="A30:N34"/>
    <mergeCell ref="A41:N41"/>
    <mergeCell ref="A42:N46"/>
    <mergeCell ref="A47:N47"/>
    <mergeCell ref="B55:N55"/>
    <mergeCell ref="B56:N56"/>
    <mergeCell ref="B57:N57"/>
    <mergeCell ref="B54:N54"/>
    <mergeCell ref="E23:G23"/>
    <mergeCell ref="A29:N29"/>
    <mergeCell ref="A26:G28"/>
    <mergeCell ref="A35:N35"/>
    <mergeCell ref="A36:N40"/>
    <mergeCell ref="A23:D23"/>
    <mergeCell ref="A18:C18"/>
    <mergeCell ref="E24:G24"/>
    <mergeCell ref="H19:N28"/>
    <mergeCell ref="A1:N10"/>
    <mergeCell ref="A11:N11"/>
    <mergeCell ref="A16:C16"/>
    <mergeCell ref="A17:C17"/>
    <mergeCell ref="A22:D22"/>
    <mergeCell ref="A12:N13"/>
    <mergeCell ref="A14:N15"/>
    <mergeCell ref="A19:G20"/>
    <mergeCell ref="A21:G21"/>
  </mergeCells>
  <pageMargins left="0.7" right="0.7" top="0.75" bottom="0.75" header="0.3" footer="0.3"/>
  <pageSetup scale="54"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sheetPr>
  <dimension ref="A1:N98"/>
  <sheetViews>
    <sheetView view="pageBreakPreview" zoomScaleNormal="70" zoomScaleSheetLayoutView="100" workbookViewId="0">
      <selection activeCell="A58" sqref="A58:C58"/>
    </sheetView>
  </sheetViews>
  <sheetFormatPr baseColWidth="10" defaultColWidth="11.1640625" defaultRowHeight="16"/>
  <sheetData>
    <row r="1" spans="1:14">
      <c r="A1" s="222"/>
      <c r="B1" s="223"/>
      <c r="C1" s="223"/>
      <c r="D1" s="223"/>
      <c r="E1" s="223"/>
      <c r="F1" s="223"/>
      <c r="G1" s="223"/>
      <c r="H1" s="223"/>
      <c r="I1" s="223"/>
      <c r="J1" s="223"/>
      <c r="K1" s="223"/>
      <c r="L1" s="223"/>
      <c r="M1" s="223"/>
      <c r="N1" s="224"/>
    </row>
    <row r="2" spans="1:14">
      <c r="A2" s="225"/>
      <c r="B2" s="226"/>
      <c r="C2" s="226"/>
      <c r="D2" s="226"/>
      <c r="E2" s="226"/>
      <c r="F2" s="226"/>
      <c r="G2" s="226"/>
      <c r="H2" s="226"/>
      <c r="I2" s="226"/>
      <c r="J2" s="226"/>
      <c r="K2" s="226"/>
      <c r="L2" s="226"/>
      <c r="M2" s="226"/>
      <c r="N2" s="227"/>
    </row>
    <row r="3" spans="1:14">
      <c r="A3" s="225"/>
      <c r="B3" s="226"/>
      <c r="C3" s="226"/>
      <c r="D3" s="226"/>
      <c r="E3" s="226"/>
      <c r="F3" s="226"/>
      <c r="G3" s="226"/>
      <c r="H3" s="226"/>
      <c r="I3" s="226"/>
      <c r="J3" s="226"/>
      <c r="K3" s="226"/>
      <c r="L3" s="226"/>
      <c r="M3" s="226"/>
      <c r="N3" s="227"/>
    </row>
    <row r="4" spans="1:14">
      <c r="A4" s="225"/>
      <c r="B4" s="226"/>
      <c r="C4" s="226"/>
      <c r="D4" s="226"/>
      <c r="E4" s="226"/>
      <c r="F4" s="226"/>
      <c r="G4" s="226"/>
      <c r="H4" s="226"/>
      <c r="I4" s="226"/>
      <c r="J4" s="226"/>
      <c r="K4" s="226"/>
      <c r="L4" s="226"/>
      <c r="M4" s="226"/>
      <c r="N4" s="227"/>
    </row>
    <row r="5" spans="1:14">
      <c r="A5" s="225"/>
      <c r="B5" s="226"/>
      <c r="C5" s="226"/>
      <c r="D5" s="226"/>
      <c r="E5" s="226"/>
      <c r="F5" s="226"/>
      <c r="G5" s="226"/>
      <c r="H5" s="226"/>
      <c r="I5" s="226"/>
      <c r="J5" s="226"/>
      <c r="K5" s="226"/>
      <c r="L5" s="226"/>
      <c r="M5" s="226"/>
      <c r="N5" s="227"/>
    </row>
    <row r="6" spans="1:14">
      <c r="A6" s="225"/>
      <c r="B6" s="226"/>
      <c r="C6" s="226"/>
      <c r="D6" s="226"/>
      <c r="E6" s="226"/>
      <c r="F6" s="226"/>
      <c r="G6" s="226"/>
      <c r="H6" s="226"/>
      <c r="I6" s="226"/>
      <c r="J6" s="226"/>
      <c r="K6" s="226"/>
      <c r="L6" s="226"/>
      <c r="M6" s="226"/>
      <c r="N6" s="227"/>
    </row>
    <row r="7" spans="1:14">
      <c r="A7" s="225"/>
      <c r="B7" s="226"/>
      <c r="C7" s="226"/>
      <c r="D7" s="226"/>
      <c r="E7" s="226"/>
      <c r="F7" s="226"/>
      <c r="G7" s="226"/>
      <c r="H7" s="226"/>
      <c r="I7" s="226"/>
      <c r="J7" s="226"/>
      <c r="K7" s="226"/>
      <c r="L7" s="226"/>
      <c r="M7" s="226"/>
      <c r="N7" s="227"/>
    </row>
    <row r="8" spans="1:14">
      <c r="A8" s="225"/>
      <c r="B8" s="226"/>
      <c r="C8" s="226"/>
      <c r="D8" s="226"/>
      <c r="E8" s="226"/>
      <c r="F8" s="226"/>
      <c r="G8" s="226"/>
      <c r="H8" s="226"/>
      <c r="I8" s="226"/>
      <c r="J8" s="226"/>
      <c r="K8" s="226"/>
      <c r="L8" s="226"/>
      <c r="M8" s="226"/>
      <c r="N8" s="227"/>
    </row>
    <row r="9" spans="1:14">
      <c r="A9" s="225"/>
      <c r="B9" s="226"/>
      <c r="C9" s="226"/>
      <c r="D9" s="226"/>
      <c r="E9" s="226"/>
      <c r="F9" s="226"/>
      <c r="G9" s="226"/>
      <c r="H9" s="226"/>
      <c r="I9" s="226"/>
      <c r="J9" s="226"/>
      <c r="K9" s="226"/>
      <c r="L9" s="226"/>
      <c r="M9" s="226"/>
      <c r="N9" s="227"/>
    </row>
    <row r="10" spans="1:14">
      <c r="A10" s="228"/>
      <c r="B10" s="229"/>
      <c r="C10" s="229"/>
      <c r="D10" s="229"/>
      <c r="E10" s="229"/>
      <c r="F10" s="229"/>
      <c r="G10" s="229"/>
      <c r="H10" s="229"/>
      <c r="I10" s="229"/>
      <c r="J10" s="229"/>
      <c r="K10" s="229"/>
      <c r="L10" s="229"/>
      <c r="M10" s="229"/>
      <c r="N10" s="230"/>
    </row>
    <row r="11" spans="1:14">
      <c r="A11" s="231" t="s">
        <v>340</v>
      </c>
      <c r="B11" s="232"/>
      <c r="C11" s="232"/>
      <c r="D11" s="232"/>
      <c r="E11" s="232"/>
      <c r="F11" s="232"/>
      <c r="G11" s="232"/>
      <c r="H11" s="232"/>
      <c r="I11" s="232"/>
      <c r="J11" s="232"/>
      <c r="K11" s="232"/>
      <c r="L11" s="232"/>
      <c r="M11" s="232"/>
      <c r="N11" s="233"/>
    </row>
    <row r="12" spans="1:14">
      <c r="A12" s="234"/>
      <c r="B12" s="235"/>
      <c r="C12" s="235"/>
      <c r="D12" s="235"/>
      <c r="E12" s="235"/>
      <c r="F12" s="235"/>
      <c r="G12" s="235"/>
      <c r="H12" s="235"/>
      <c r="I12" s="235"/>
      <c r="J12" s="235"/>
      <c r="K12" s="235"/>
      <c r="L12" s="235"/>
      <c r="M12" s="235"/>
      <c r="N12" s="236"/>
    </row>
    <row r="13" spans="1:14">
      <c r="A13" s="234"/>
      <c r="B13" s="235"/>
      <c r="C13" s="235"/>
      <c r="D13" s="235"/>
      <c r="E13" s="235"/>
      <c r="F13" s="235"/>
      <c r="G13" s="235"/>
      <c r="H13" s="235"/>
      <c r="I13" s="235"/>
      <c r="J13" s="235"/>
      <c r="K13" s="235"/>
      <c r="L13" s="235"/>
      <c r="M13" s="235"/>
      <c r="N13" s="236"/>
    </row>
    <row r="14" spans="1:14">
      <c r="A14" s="234"/>
      <c r="B14" s="235"/>
      <c r="C14" s="235"/>
      <c r="D14" s="235"/>
      <c r="E14" s="235"/>
      <c r="F14" s="235"/>
      <c r="G14" s="235"/>
      <c r="H14" s="235"/>
      <c r="I14" s="235"/>
      <c r="J14" s="235"/>
      <c r="K14" s="235"/>
      <c r="L14" s="235"/>
      <c r="M14" s="235"/>
      <c r="N14" s="236"/>
    </row>
    <row r="15" spans="1:14">
      <c r="A15" s="234"/>
      <c r="B15" s="235"/>
      <c r="C15" s="235"/>
      <c r="D15" s="235"/>
      <c r="E15" s="235"/>
      <c r="F15" s="235"/>
      <c r="G15" s="235"/>
      <c r="H15" s="235"/>
      <c r="I15" s="235"/>
      <c r="J15" s="235"/>
      <c r="K15" s="235"/>
      <c r="L15" s="235"/>
      <c r="M15" s="235"/>
      <c r="N15" s="236"/>
    </row>
    <row r="16" spans="1:14">
      <c r="A16" s="234"/>
      <c r="B16" s="235"/>
      <c r="C16" s="235"/>
      <c r="D16" s="235"/>
      <c r="E16" s="235"/>
      <c r="F16" s="235"/>
      <c r="G16" s="235"/>
      <c r="H16" s="235"/>
      <c r="I16" s="235"/>
      <c r="J16" s="235"/>
      <c r="K16" s="235"/>
      <c r="L16" s="235"/>
      <c r="M16" s="235"/>
      <c r="N16" s="236"/>
    </row>
    <row r="17" spans="1:14">
      <c r="A17" s="237"/>
      <c r="B17" s="238"/>
      <c r="C17" s="238"/>
      <c r="D17" s="238"/>
      <c r="E17" s="238"/>
      <c r="F17" s="238"/>
      <c r="G17" s="238"/>
      <c r="H17" s="238"/>
      <c r="I17" s="238"/>
      <c r="J17" s="238"/>
      <c r="K17" s="238"/>
      <c r="L17" s="238"/>
      <c r="M17" s="238"/>
      <c r="N17" s="239"/>
    </row>
    <row r="18" spans="1:14">
      <c r="A18" s="240" t="s">
        <v>285</v>
      </c>
      <c r="B18" s="240"/>
      <c r="C18" s="240"/>
      <c r="D18" s="241" t="s">
        <v>286</v>
      </c>
      <c r="E18" s="241"/>
      <c r="F18" s="241"/>
      <c r="G18" s="241"/>
      <c r="H18" s="241"/>
      <c r="I18" s="241"/>
      <c r="J18" s="241"/>
      <c r="K18" s="241"/>
      <c r="L18" s="241"/>
      <c r="M18" s="241"/>
      <c r="N18" s="241"/>
    </row>
    <row r="19" spans="1:14">
      <c r="A19" s="240"/>
      <c r="B19" s="240"/>
      <c r="C19" s="240"/>
      <c r="D19" s="241"/>
      <c r="E19" s="241"/>
      <c r="F19" s="241"/>
      <c r="G19" s="241"/>
      <c r="H19" s="241"/>
      <c r="I19" s="241"/>
      <c r="J19" s="241"/>
      <c r="K19" s="241"/>
      <c r="L19" s="241"/>
      <c r="M19" s="241"/>
      <c r="N19" s="241"/>
    </row>
    <row r="20" spans="1:14">
      <c r="A20" s="240"/>
      <c r="B20" s="240"/>
      <c r="C20" s="240"/>
      <c r="D20" s="241"/>
      <c r="E20" s="241"/>
      <c r="F20" s="241"/>
      <c r="G20" s="241"/>
      <c r="H20" s="241"/>
      <c r="I20" s="241"/>
      <c r="J20" s="241"/>
      <c r="K20" s="241"/>
      <c r="L20" s="241"/>
      <c r="M20" s="241"/>
      <c r="N20" s="241"/>
    </row>
    <row r="21" spans="1:14">
      <c r="A21" s="242" t="s">
        <v>287</v>
      </c>
      <c r="B21" s="243"/>
      <c r="C21" s="244"/>
      <c r="D21" s="251" t="s">
        <v>288</v>
      </c>
      <c r="E21" s="252"/>
      <c r="F21" s="252"/>
      <c r="G21" s="252"/>
      <c r="H21" s="252"/>
      <c r="I21" s="252"/>
      <c r="J21" s="252"/>
      <c r="K21" s="252"/>
      <c r="L21" s="252"/>
      <c r="M21" s="252"/>
      <c r="N21" s="253"/>
    </row>
    <row r="22" spans="1:14">
      <c r="A22" s="245"/>
      <c r="B22" s="246"/>
      <c r="C22" s="247"/>
      <c r="D22" s="254"/>
      <c r="E22" s="255"/>
      <c r="F22" s="255"/>
      <c r="G22" s="255"/>
      <c r="H22" s="255"/>
      <c r="I22" s="255"/>
      <c r="J22" s="255"/>
      <c r="K22" s="255"/>
      <c r="L22" s="255"/>
      <c r="M22" s="255"/>
      <c r="N22" s="256"/>
    </row>
    <row r="23" spans="1:14">
      <c r="A23" s="245"/>
      <c r="B23" s="246"/>
      <c r="C23" s="247"/>
      <c r="D23" s="254"/>
      <c r="E23" s="255"/>
      <c r="F23" s="255"/>
      <c r="G23" s="255"/>
      <c r="H23" s="255"/>
      <c r="I23" s="255"/>
      <c r="J23" s="255"/>
      <c r="K23" s="255"/>
      <c r="L23" s="255"/>
      <c r="M23" s="255"/>
      <c r="N23" s="256"/>
    </row>
    <row r="24" spans="1:14">
      <c r="A24" s="245"/>
      <c r="B24" s="246"/>
      <c r="C24" s="247"/>
      <c r="D24" s="254"/>
      <c r="E24" s="255"/>
      <c r="F24" s="255"/>
      <c r="G24" s="255"/>
      <c r="H24" s="255"/>
      <c r="I24" s="255"/>
      <c r="J24" s="255"/>
      <c r="K24" s="255"/>
      <c r="L24" s="255"/>
      <c r="M24" s="255"/>
      <c r="N24" s="256"/>
    </row>
    <row r="25" spans="1:14">
      <c r="A25" s="245"/>
      <c r="B25" s="246"/>
      <c r="C25" s="247"/>
      <c r="D25" s="254"/>
      <c r="E25" s="255"/>
      <c r="F25" s="255"/>
      <c r="G25" s="255"/>
      <c r="H25" s="255"/>
      <c r="I25" s="255"/>
      <c r="J25" s="255"/>
      <c r="K25" s="255"/>
      <c r="L25" s="255"/>
      <c r="M25" s="255"/>
      <c r="N25" s="256"/>
    </row>
    <row r="26" spans="1:14">
      <c r="A26" s="248"/>
      <c r="B26" s="249"/>
      <c r="C26" s="250"/>
      <c r="D26" s="257"/>
      <c r="E26" s="258"/>
      <c r="F26" s="258"/>
      <c r="G26" s="258"/>
      <c r="H26" s="258"/>
      <c r="I26" s="258"/>
      <c r="J26" s="258"/>
      <c r="K26" s="258"/>
      <c r="L26" s="258"/>
      <c r="M26" s="258"/>
      <c r="N26" s="259"/>
    </row>
    <row r="27" spans="1:14">
      <c r="A27" s="202" t="s">
        <v>289</v>
      </c>
      <c r="B27" s="203"/>
      <c r="C27" s="204"/>
      <c r="D27" s="211" t="s">
        <v>290</v>
      </c>
      <c r="E27" s="211"/>
      <c r="F27" s="211"/>
      <c r="G27" s="211"/>
      <c r="H27" s="211"/>
      <c r="I27" s="211"/>
      <c r="J27" s="211"/>
      <c r="K27" s="211"/>
      <c r="L27" s="211"/>
      <c r="M27" s="211"/>
      <c r="N27" s="211"/>
    </row>
    <row r="28" spans="1:14">
      <c r="A28" s="205"/>
      <c r="B28" s="206"/>
      <c r="C28" s="207"/>
      <c r="D28" s="211"/>
      <c r="E28" s="211"/>
      <c r="F28" s="211"/>
      <c r="G28" s="211"/>
      <c r="H28" s="211"/>
      <c r="I28" s="211"/>
      <c r="J28" s="211"/>
      <c r="K28" s="211"/>
      <c r="L28" s="211"/>
      <c r="M28" s="211"/>
      <c r="N28" s="211"/>
    </row>
    <row r="29" spans="1:14">
      <c r="A29" s="205"/>
      <c r="B29" s="206"/>
      <c r="C29" s="207"/>
      <c r="D29" s="211"/>
      <c r="E29" s="211"/>
      <c r="F29" s="211"/>
      <c r="G29" s="211"/>
      <c r="H29" s="211"/>
      <c r="I29" s="211"/>
      <c r="J29" s="211"/>
      <c r="K29" s="211"/>
      <c r="L29" s="211"/>
      <c r="M29" s="211"/>
      <c r="N29" s="211"/>
    </row>
    <row r="30" spans="1:14">
      <c r="A30" s="208"/>
      <c r="B30" s="209"/>
      <c r="C30" s="210"/>
      <c r="D30" s="211"/>
      <c r="E30" s="211"/>
      <c r="F30" s="211"/>
      <c r="G30" s="211"/>
      <c r="H30" s="211"/>
      <c r="I30" s="211"/>
      <c r="J30" s="211"/>
      <c r="K30" s="211"/>
      <c r="L30" s="211"/>
      <c r="M30" s="211"/>
      <c r="N30" s="211"/>
    </row>
    <row r="31" spans="1:14">
      <c r="A31" s="199" t="s">
        <v>291</v>
      </c>
      <c r="B31" s="199"/>
      <c r="C31" s="199"/>
      <c r="D31" s="200" t="s">
        <v>333</v>
      </c>
      <c r="E31" s="200"/>
      <c r="F31" s="200"/>
      <c r="G31" s="200"/>
      <c r="H31" s="200"/>
      <c r="I31" s="200"/>
      <c r="J31" s="200"/>
      <c r="K31" s="200"/>
      <c r="L31" s="200"/>
      <c r="M31" s="200"/>
      <c r="N31" s="200"/>
    </row>
    <row r="32" spans="1:14">
      <c r="A32" s="199"/>
      <c r="B32" s="199"/>
      <c r="C32" s="199"/>
      <c r="D32" s="200"/>
      <c r="E32" s="200"/>
      <c r="F32" s="200"/>
      <c r="G32" s="200"/>
      <c r="H32" s="200"/>
      <c r="I32" s="200"/>
      <c r="J32" s="200"/>
      <c r="K32" s="200"/>
      <c r="L32" s="200"/>
      <c r="M32" s="200"/>
      <c r="N32" s="200"/>
    </row>
    <row r="33" spans="1:14">
      <c r="A33" s="199"/>
      <c r="B33" s="199"/>
      <c r="C33" s="199"/>
      <c r="D33" s="200"/>
      <c r="E33" s="200"/>
      <c r="F33" s="200"/>
      <c r="G33" s="200"/>
      <c r="H33" s="200"/>
      <c r="I33" s="200"/>
      <c r="J33" s="200"/>
      <c r="K33" s="200"/>
      <c r="L33" s="200"/>
      <c r="M33" s="200"/>
      <c r="N33" s="200"/>
    </row>
    <row r="34" spans="1:14">
      <c r="A34" s="212" t="s">
        <v>292</v>
      </c>
      <c r="B34" s="213"/>
      <c r="C34" s="214"/>
      <c r="D34" s="221" t="s">
        <v>293</v>
      </c>
      <c r="E34" s="221"/>
      <c r="F34" s="221"/>
      <c r="G34" s="221"/>
      <c r="H34" s="221"/>
      <c r="I34" s="221"/>
      <c r="J34" s="221"/>
      <c r="K34" s="221"/>
      <c r="L34" s="221"/>
      <c r="M34" s="221"/>
      <c r="N34" s="221"/>
    </row>
    <row r="35" spans="1:14">
      <c r="A35" s="215"/>
      <c r="B35" s="216"/>
      <c r="C35" s="217"/>
      <c r="D35" s="221"/>
      <c r="E35" s="221"/>
      <c r="F35" s="221"/>
      <c r="G35" s="221"/>
      <c r="H35" s="221"/>
      <c r="I35" s="221"/>
      <c r="J35" s="221"/>
      <c r="K35" s="221"/>
      <c r="L35" s="221"/>
      <c r="M35" s="221"/>
      <c r="N35" s="221"/>
    </row>
    <row r="36" spans="1:14">
      <c r="A36" s="215"/>
      <c r="B36" s="216"/>
      <c r="C36" s="217"/>
      <c r="D36" s="221"/>
      <c r="E36" s="221"/>
      <c r="F36" s="221"/>
      <c r="G36" s="221"/>
      <c r="H36" s="221"/>
      <c r="I36" s="221"/>
      <c r="J36" s="221"/>
      <c r="K36" s="221"/>
      <c r="L36" s="221"/>
      <c r="M36" s="221"/>
      <c r="N36" s="221"/>
    </row>
    <row r="37" spans="1:14">
      <c r="A37" s="215"/>
      <c r="B37" s="216"/>
      <c r="C37" s="217"/>
      <c r="D37" s="221"/>
      <c r="E37" s="221"/>
      <c r="F37" s="221"/>
      <c r="G37" s="221"/>
      <c r="H37" s="221"/>
      <c r="I37" s="221"/>
      <c r="J37" s="221"/>
      <c r="K37" s="221"/>
      <c r="L37" s="221"/>
      <c r="M37" s="221"/>
      <c r="N37" s="221"/>
    </row>
    <row r="38" spans="1:14">
      <c r="A38" s="218"/>
      <c r="B38" s="219"/>
      <c r="C38" s="220"/>
      <c r="D38" s="221"/>
      <c r="E38" s="221"/>
      <c r="F38" s="221"/>
      <c r="G38" s="221"/>
      <c r="H38" s="221"/>
      <c r="I38" s="221"/>
      <c r="J38" s="221"/>
      <c r="K38" s="221"/>
      <c r="L38" s="221"/>
      <c r="M38" s="221"/>
      <c r="N38" s="221"/>
    </row>
    <row r="39" spans="1:14">
      <c r="A39" s="199" t="s">
        <v>154</v>
      </c>
      <c r="B39" s="199"/>
      <c r="C39" s="199"/>
      <c r="D39" s="200" t="s">
        <v>294</v>
      </c>
      <c r="E39" s="200"/>
      <c r="F39" s="200"/>
      <c r="G39" s="200"/>
      <c r="H39" s="200"/>
      <c r="I39" s="200"/>
      <c r="J39" s="200"/>
      <c r="K39" s="200"/>
      <c r="L39" s="200"/>
      <c r="M39" s="200"/>
      <c r="N39" s="200"/>
    </row>
    <row r="40" spans="1:14">
      <c r="A40" s="199"/>
      <c r="B40" s="199"/>
      <c r="C40" s="199"/>
      <c r="D40" s="200"/>
      <c r="E40" s="200"/>
      <c r="F40" s="200"/>
      <c r="G40" s="200"/>
      <c r="H40" s="200"/>
      <c r="I40" s="200"/>
      <c r="J40" s="200"/>
      <c r="K40" s="200"/>
      <c r="L40" s="200"/>
      <c r="M40" s="200"/>
      <c r="N40" s="200"/>
    </row>
    <row r="41" spans="1:14">
      <c r="A41" s="199"/>
      <c r="B41" s="199"/>
      <c r="C41" s="199"/>
      <c r="D41" s="200"/>
      <c r="E41" s="200"/>
      <c r="F41" s="200"/>
      <c r="G41" s="200"/>
      <c r="H41" s="200"/>
      <c r="I41" s="200"/>
      <c r="J41" s="200"/>
      <c r="K41" s="200"/>
      <c r="L41" s="200"/>
      <c r="M41" s="200"/>
      <c r="N41" s="200"/>
    </row>
    <row r="42" spans="1:14">
      <c r="A42" s="201" t="s">
        <v>295</v>
      </c>
      <c r="B42" s="201"/>
      <c r="C42" s="201"/>
      <c r="D42" s="198" t="s">
        <v>296</v>
      </c>
      <c r="E42" s="198"/>
      <c r="F42" s="198"/>
      <c r="G42" s="198"/>
      <c r="H42" s="198"/>
      <c r="I42" s="198"/>
      <c r="J42" s="198"/>
      <c r="K42" s="198"/>
      <c r="L42" s="198"/>
      <c r="M42" s="198"/>
      <c r="N42" s="198"/>
    </row>
    <row r="43" spans="1:14">
      <c r="A43" s="201"/>
      <c r="B43" s="201"/>
      <c r="C43" s="201"/>
      <c r="D43" s="198"/>
      <c r="E43" s="198"/>
      <c r="F43" s="198"/>
      <c r="G43" s="198"/>
      <c r="H43" s="198"/>
      <c r="I43" s="198"/>
      <c r="J43" s="198"/>
      <c r="K43" s="198"/>
      <c r="L43" s="198"/>
      <c r="M43" s="198"/>
      <c r="N43" s="198"/>
    </row>
    <row r="44" spans="1:14">
      <c r="A44" s="201"/>
      <c r="B44" s="201"/>
      <c r="C44" s="201"/>
      <c r="D44" s="198"/>
      <c r="E44" s="198"/>
      <c r="F44" s="198"/>
      <c r="G44" s="198"/>
      <c r="H44" s="198"/>
      <c r="I44" s="198"/>
      <c r="J44" s="198"/>
      <c r="K44" s="198"/>
      <c r="L44" s="198"/>
      <c r="M44" s="198"/>
      <c r="N44" s="198"/>
    </row>
    <row r="45" spans="1:14">
      <c r="A45" s="201" t="s">
        <v>297</v>
      </c>
      <c r="B45" s="201"/>
      <c r="C45" s="201"/>
      <c r="D45" s="198" t="s">
        <v>298</v>
      </c>
      <c r="E45" s="198"/>
      <c r="F45" s="198"/>
      <c r="G45" s="198"/>
      <c r="H45" s="198"/>
      <c r="I45" s="198"/>
      <c r="J45" s="198"/>
      <c r="K45" s="198"/>
      <c r="L45" s="198"/>
      <c r="M45" s="198"/>
      <c r="N45" s="198"/>
    </row>
    <row r="46" spans="1:14">
      <c r="A46" s="201"/>
      <c r="B46" s="201"/>
      <c r="C46" s="201"/>
      <c r="D46" s="198"/>
      <c r="E46" s="198"/>
      <c r="F46" s="198"/>
      <c r="G46" s="198"/>
      <c r="H46" s="198"/>
      <c r="I46" s="198"/>
      <c r="J46" s="198"/>
      <c r="K46" s="198"/>
      <c r="L46" s="198"/>
      <c r="M46" s="198"/>
      <c r="N46" s="198"/>
    </row>
    <row r="47" spans="1:14">
      <c r="A47" s="201"/>
      <c r="B47" s="201"/>
      <c r="C47" s="201"/>
      <c r="D47" s="198"/>
      <c r="E47" s="198"/>
      <c r="F47" s="198"/>
      <c r="G47" s="198"/>
      <c r="H47" s="198"/>
      <c r="I47" s="198"/>
      <c r="J47" s="198"/>
      <c r="K47" s="198"/>
      <c r="L47" s="198"/>
      <c r="M47" s="198"/>
      <c r="N47" s="198"/>
    </row>
    <row r="48" spans="1:14">
      <c r="A48" s="192" t="s">
        <v>299</v>
      </c>
      <c r="B48" s="193"/>
      <c r="C48" s="193"/>
      <c r="D48" s="193"/>
      <c r="E48" s="193"/>
      <c r="F48" s="193"/>
      <c r="G48" s="193"/>
      <c r="H48" s="193"/>
      <c r="I48" s="193"/>
      <c r="J48" s="193"/>
      <c r="K48" s="193"/>
      <c r="L48" s="193"/>
      <c r="M48" s="193"/>
      <c r="N48" s="194"/>
    </row>
    <row r="49" spans="1:14">
      <c r="A49" s="195"/>
      <c r="B49" s="196"/>
      <c r="C49" s="196"/>
      <c r="D49" s="196"/>
      <c r="E49" s="196"/>
      <c r="F49" s="196"/>
      <c r="G49" s="196"/>
      <c r="H49" s="196"/>
      <c r="I49" s="196"/>
      <c r="J49" s="196"/>
      <c r="K49" s="196"/>
      <c r="L49" s="196"/>
      <c r="M49" s="196"/>
      <c r="N49" s="197"/>
    </row>
    <row r="50" spans="1:14">
      <c r="A50" s="198" t="s">
        <v>300</v>
      </c>
      <c r="B50" s="198"/>
      <c r="C50" s="198"/>
      <c r="D50" s="198"/>
      <c r="E50" s="198"/>
      <c r="F50" s="198"/>
      <c r="G50" s="198"/>
      <c r="H50" s="198"/>
      <c r="I50" s="198"/>
      <c r="J50" s="198"/>
      <c r="K50" s="198"/>
      <c r="L50" s="198"/>
      <c r="M50" s="198"/>
      <c r="N50" s="198"/>
    </row>
    <row r="51" spans="1:14">
      <c r="A51" s="198"/>
      <c r="B51" s="198"/>
      <c r="C51" s="198"/>
      <c r="D51" s="198"/>
      <c r="E51" s="198"/>
      <c r="F51" s="198"/>
      <c r="G51" s="198"/>
      <c r="H51" s="198"/>
      <c r="I51" s="198"/>
      <c r="J51" s="198"/>
      <c r="K51" s="198"/>
      <c r="L51" s="198"/>
      <c r="M51" s="198"/>
      <c r="N51" s="198"/>
    </row>
    <row r="52" spans="1:14">
      <c r="A52" s="198"/>
      <c r="B52" s="198"/>
      <c r="C52" s="198"/>
      <c r="D52" s="198"/>
      <c r="E52" s="198"/>
      <c r="F52" s="198"/>
      <c r="G52" s="198"/>
      <c r="H52" s="198"/>
      <c r="I52" s="198"/>
      <c r="J52" s="198"/>
      <c r="K52" s="198"/>
      <c r="L52" s="198"/>
      <c r="M52" s="198"/>
      <c r="N52" s="198"/>
    </row>
    <row r="53" spans="1:14">
      <c r="A53" s="198"/>
      <c r="B53" s="198"/>
      <c r="C53" s="198"/>
      <c r="D53" s="198"/>
      <c r="E53" s="198"/>
      <c r="F53" s="198"/>
      <c r="G53" s="198"/>
      <c r="H53" s="198"/>
      <c r="I53" s="198"/>
      <c r="J53" s="198"/>
      <c r="K53" s="198"/>
      <c r="L53" s="198"/>
      <c r="M53" s="198"/>
      <c r="N53" s="198"/>
    </row>
    <row r="54" spans="1:14" ht="18">
      <c r="A54" s="191" t="s">
        <v>301</v>
      </c>
      <c r="B54" s="191"/>
      <c r="C54" s="191"/>
      <c r="D54" s="191"/>
      <c r="E54" s="191"/>
      <c r="F54" s="191"/>
      <c r="G54" s="191"/>
      <c r="H54" s="191"/>
      <c r="I54" s="191"/>
      <c r="J54" s="191"/>
      <c r="K54" s="191"/>
      <c r="L54" s="191"/>
      <c r="M54" s="191"/>
      <c r="N54" s="191"/>
    </row>
    <row r="55" spans="1:14">
      <c r="A55" s="175" t="s">
        <v>302</v>
      </c>
      <c r="B55" s="176"/>
      <c r="C55" s="176"/>
      <c r="D55" s="176"/>
      <c r="E55" s="176"/>
      <c r="F55" s="176"/>
      <c r="G55" s="176"/>
      <c r="H55" s="176"/>
      <c r="I55" s="176"/>
      <c r="J55" s="176"/>
      <c r="K55" s="176"/>
      <c r="L55" s="176"/>
      <c r="M55" s="176"/>
      <c r="N55" s="177"/>
    </row>
    <row r="56" spans="1:14">
      <c r="A56" s="178"/>
      <c r="B56" s="179"/>
      <c r="C56" s="179"/>
      <c r="D56" s="179"/>
      <c r="E56" s="179"/>
      <c r="F56" s="179"/>
      <c r="G56" s="179"/>
      <c r="H56" s="179"/>
      <c r="I56" s="179"/>
      <c r="J56" s="179"/>
      <c r="K56" s="179"/>
      <c r="L56" s="179"/>
      <c r="M56" s="179"/>
      <c r="N56" s="180"/>
    </row>
    <row r="57" spans="1:14">
      <c r="A57" s="181"/>
      <c r="B57" s="182"/>
      <c r="C57" s="182"/>
      <c r="D57" s="182"/>
      <c r="E57" s="182"/>
      <c r="F57" s="182"/>
      <c r="G57" s="182"/>
      <c r="H57" s="182"/>
      <c r="I57" s="182"/>
      <c r="J57" s="182"/>
      <c r="K57" s="182"/>
      <c r="L57" s="182"/>
      <c r="M57" s="182"/>
      <c r="N57" s="183"/>
    </row>
    <row r="58" spans="1:14">
      <c r="A58" s="184" t="s">
        <v>104</v>
      </c>
      <c r="B58" s="184"/>
      <c r="C58" s="184"/>
      <c r="D58" s="135" t="s">
        <v>312</v>
      </c>
      <c r="E58" s="135"/>
      <c r="F58" s="135"/>
      <c r="G58" s="135"/>
      <c r="H58" s="135"/>
      <c r="I58" s="135"/>
      <c r="J58" s="135"/>
      <c r="K58" s="135"/>
      <c r="L58" s="135"/>
      <c r="M58" s="135"/>
      <c r="N58" s="135"/>
    </row>
    <row r="59" spans="1:14" ht="37.25" customHeight="1">
      <c r="A59" s="184" t="s">
        <v>105</v>
      </c>
      <c r="B59" s="184"/>
      <c r="C59" s="184"/>
      <c r="D59" s="135" t="s">
        <v>313</v>
      </c>
      <c r="E59" s="135"/>
      <c r="F59" s="135"/>
      <c r="G59" s="135"/>
      <c r="H59" s="135"/>
      <c r="I59" s="135"/>
      <c r="J59" s="135"/>
      <c r="K59" s="135"/>
      <c r="L59" s="135"/>
      <c r="M59" s="135"/>
      <c r="N59" s="135"/>
    </row>
    <row r="60" spans="1:14">
      <c r="A60" s="185" t="s">
        <v>106</v>
      </c>
      <c r="B60" s="186"/>
      <c r="C60" s="187"/>
      <c r="D60" s="148" t="s">
        <v>314</v>
      </c>
      <c r="E60" s="149"/>
      <c r="F60" s="149"/>
      <c r="G60" s="149"/>
      <c r="H60" s="149"/>
      <c r="I60" s="149"/>
      <c r="J60" s="149"/>
      <c r="K60" s="149"/>
      <c r="L60" s="149"/>
      <c r="M60" s="149"/>
      <c r="N60" s="150"/>
    </row>
    <row r="61" spans="1:14">
      <c r="A61" s="188"/>
      <c r="B61" s="189"/>
      <c r="C61" s="190"/>
      <c r="D61" s="154"/>
      <c r="E61" s="155"/>
      <c r="F61" s="155"/>
      <c r="G61" s="155"/>
      <c r="H61" s="155"/>
      <c r="I61" s="155"/>
      <c r="J61" s="155"/>
      <c r="K61" s="155"/>
      <c r="L61" s="155"/>
      <c r="M61" s="155"/>
      <c r="N61" s="156"/>
    </row>
    <row r="62" spans="1:14">
      <c r="A62" s="184" t="s">
        <v>107</v>
      </c>
      <c r="B62" s="184"/>
      <c r="C62" s="184"/>
      <c r="D62" s="135" t="s">
        <v>354</v>
      </c>
      <c r="E62" s="135"/>
      <c r="F62" s="135"/>
      <c r="G62" s="135"/>
      <c r="H62" s="135"/>
      <c r="I62" s="135"/>
      <c r="J62" s="135"/>
      <c r="K62" s="135"/>
      <c r="L62" s="135"/>
      <c r="M62" s="135"/>
      <c r="N62" s="135"/>
    </row>
    <row r="63" spans="1:14" ht="16.25" customHeight="1">
      <c r="A63" s="185" t="s">
        <v>332</v>
      </c>
      <c r="B63" s="186"/>
      <c r="C63" s="187"/>
      <c r="D63" s="148" t="s">
        <v>335</v>
      </c>
      <c r="E63" s="149"/>
      <c r="F63" s="149"/>
      <c r="G63" s="149"/>
      <c r="H63" s="149"/>
      <c r="I63" s="149"/>
      <c r="J63" s="149"/>
      <c r="K63" s="149"/>
      <c r="L63" s="149"/>
      <c r="M63" s="149"/>
      <c r="N63" s="150"/>
    </row>
    <row r="64" spans="1:14" ht="18">
      <c r="A64" s="191" t="s">
        <v>303</v>
      </c>
      <c r="B64" s="191"/>
      <c r="C64" s="191"/>
      <c r="D64" s="191"/>
      <c r="E64" s="191"/>
      <c r="F64" s="191"/>
      <c r="G64" s="191"/>
      <c r="H64" s="191"/>
      <c r="I64" s="191"/>
      <c r="J64" s="191"/>
      <c r="K64" s="191"/>
      <c r="L64" s="191"/>
      <c r="M64" s="191"/>
      <c r="N64" s="191"/>
    </row>
    <row r="65" spans="1:14">
      <c r="A65" s="175" t="s">
        <v>304</v>
      </c>
      <c r="B65" s="176"/>
      <c r="C65" s="176"/>
      <c r="D65" s="176"/>
      <c r="E65" s="176"/>
      <c r="F65" s="176"/>
      <c r="G65" s="176"/>
      <c r="H65" s="176"/>
      <c r="I65" s="176"/>
      <c r="J65" s="176"/>
      <c r="K65" s="176"/>
      <c r="L65" s="176"/>
      <c r="M65" s="176"/>
      <c r="N65" s="177"/>
    </row>
    <row r="66" spans="1:14">
      <c r="A66" s="178"/>
      <c r="B66" s="179"/>
      <c r="C66" s="179"/>
      <c r="D66" s="179"/>
      <c r="E66" s="179"/>
      <c r="F66" s="179"/>
      <c r="G66" s="179"/>
      <c r="H66" s="179"/>
      <c r="I66" s="179"/>
      <c r="J66" s="179"/>
      <c r="K66" s="179"/>
      <c r="L66" s="179"/>
      <c r="M66" s="179"/>
      <c r="N66" s="180"/>
    </row>
    <row r="67" spans="1:14">
      <c r="A67" s="181"/>
      <c r="B67" s="182"/>
      <c r="C67" s="182"/>
      <c r="D67" s="182"/>
      <c r="E67" s="182"/>
      <c r="F67" s="182"/>
      <c r="G67" s="182"/>
      <c r="H67" s="182"/>
      <c r="I67" s="182"/>
      <c r="J67" s="182"/>
      <c r="K67" s="182"/>
      <c r="L67" s="182"/>
      <c r="M67" s="182"/>
      <c r="N67" s="183"/>
    </row>
    <row r="68" spans="1:14" ht="18">
      <c r="A68" s="191" t="s">
        <v>305</v>
      </c>
      <c r="B68" s="191"/>
      <c r="C68" s="191"/>
      <c r="D68" s="191"/>
      <c r="E68" s="191"/>
      <c r="F68" s="191"/>
      <c r="G68" s="191"/>
      <c r="H68" s="191"/>
      <c r="I68" s="191"/>
      <c r="J68" s="191"/>
      <c r="K68" s="191"/>
      <c r="L68" s="191"/>
      <c r="M68" s="191"/>
      <c r="N68" s="191"/>
    </row>
    <row r="69" spans="1:14">
      <c r="A69" s="175" t="s">
        <v>336</v>
      </c>
      <c r="B69" s="176"/>
      <c r="C69" s="176"/>
      <c r="D69" s="176"/>
      <c r="E69" s="176"/>
      <c r="F69" s="176"/>
      <c r="G69" s="176"/>
      <c r="H69" s="176"/>
      <c r="I69" s="176"/>
      <c r="J69" s="176"/>
      <c r="K69" s="176"/>
      <c r="L69" s="176"/>
      <c r="M69" s="176"/>
      <c r="N69" s="177"/>
    </row>
    <row r="70" spans="1:14">
      <c r="A70" s="178"/>
      <c r="B70" s="179"/>
      <c r="C70" s="179"/>
      <c r="D70" s="179"/>
      <c r="E70" s="179"/>
      <c r="F70" s="179"/>
      <c r="G70" s="179"/>
      <c r="H70" s="179"/>
      <c r="I70" s="179"/>
      <c r="J70" s="179"/>
      <c r="K70" s="179"/>
      <c r="L70" s="179"/>
      <c r="M70" s="179"/>
      <c r="N70" s="180"/>
    </row>
    <row r="71" spans="1:14">
      <c r="A71" s="181"/>
      <c r="B71" s="182"/>
      <c r="C71" s="182"/>
      <c r="D71" s="182"/>
      <c r="E71" s="182"/>
      <c r="F71" s="182"/>
      <c r="G71" s="182"/>
      <c r="H71" s="182"/>
      <c r="I71" s="182"/>
      <c r="J71" s="182"/>
      <c r="K71" s="182"/>
      <c r="L71" s="182"/>
      <c r="M71" s="182"/>
      <c r="N71" s="183"/>
    </row>
    <row r="72" spans="1:14" ht="18">
      <c r="A72" s="163" t="s">
        <v>306</v>
      </c>
      <c r="B72" s="164"/>
      <c r="C72" s="164"/>
      <c r="D72" s="164"/>
      <c r="E72" s="164"/>
      <c r="F72" s="164"/>
      <c r="G72" s="164"/>
      <c r="H72" s="164"/>
      <c r="I72" s="164"/>
      <c r="J72" s="164"/>
      <c r="K72" s="164"/>
      <c r="L72" s="164"/>
      <c r="M72" s="164"/>
      <c r="N72" s="165"/>
    </row>
    <row r="73" spans="1:14">
      <c r="A73" s="166" t="s">
        <v>307</v>
      </c>
      <c r="B73" s="167"/>
      <c r="C73" s="167"/>
      <c r="D73" s="167"/>
      <c r="E73" s="167"/>
      <c r="F73" s="167"/>
      <c r="G73" s="167"/>
      <c r="H73" s="167"/>
      <c r="I73" s="167"/>
      <c r="J73" s="167"/>
      <c r="K73" s="167"/>
      <c r="L73" s="167"/>
      <c r="M73" s="167"/>
      <c r="N73" s="168"/>
    </row>
    <row r="74" spans="1:14">
      <c r="A74" s="169"/>
      <c r="B74" s="170"/>
      <c r="C74" s="170"/>
      <c r="D74" s="170"/>
      <c r="E74" s="170"/>
      <c r="F74" s="170"/>
      <c r="G74" s="170"/>
      <c r="H74" s="170"/>
      <c r="I74" s="170"/>
      <c r="J74" s="170"/>
      <c r="K74" s="170"/>
      <c r="L74" s="170"/>
      <c r="M74" s="170"/>
      <c r="N74" s="171"/>
    </row>
    <row r="75" spans="1:14">
      <c r="A75" s="172"/>
      <c r="B75" s="173"/>
      <c r="C75" s="173"/>
      <c r="D75" s="173"/>
      <c r="E75" s="173"/>
      <c r="F75" s="173"/>
      <c r="G75" s="173"/>
      <c r="H75" s="173"/>
      <c r="I75" s="173"/>
      <c r="J75" s="173"/>
      <c r="K75" s="173"/>
      <c r="L75" s="173"/>
      <c r="M75" s="173"/>
      <c r="N75" s="174"/>
    </row>
    <row r="76" spans="1:14" ht="35.5" customHeight="1">
      <c r="A76" s="134" t="s">
        <v>110</v>
      </c>
      <c r="B76" s="134"/>
      <c r="C76" s="134"/>
      <c r="D76" s="135" t="s">
        <v>320</v>
      </c>
      <c r="E76" s="135"/>
      <c r="F76" s="135"/>
      <c r="G76" s="135"/>
      <c r="H76" s="135"/>
      <c r="I76" s="135"/>
      <c r="J76" s="135"/>
      <c r="K76" s="135"/>
      <c r="L76" s="135"/>
      <c r="M76" s="135"/>
      <c r="N76" s="135"/>
    </row>
    <row r="77" spans="1:14" ht="73.75" customHeight="1">
      <c r="A77" s="134" t="s">
        <v>111</v>
      </c>
      <c r="B77" s="134"/>
      <c r="C77" s="134"/>
      <c r="D77" s="135" t="s">
        <v>334</v>
      </c>
      <c r="E77" s="135"/>
      <c r="F77" s="135"/>
      <c r="G77" s="135"/>
      <c r="H77" s="135"/>
      <c r="I77" s="135"/>
      <c r="J77" s="135"/>
      <c r="K77" s="135"/>
      <c r="L77" s="135"/>
      <c r="M77" s="135"/>
      <c r="N77" s="135"/>
    </row>
    <row r="78" spans="1:14" ht="15.75" customHeight="1">
      <c r="A78" s="145" t="s">
        <v>324</v>
      </c>
      <c r="B78" s="146"/>
      <c r="C78" s="147"/>
      <c r="D78" s="148" t="s">
        <v>323</v>
      </c>
      <c r="E78" s="149"/>
      <c r="F78" s="149"/>
      <c r="G78" s="149"/>
      <c r="H78" s="149"/>
      <c r="I78" s="149"/>
      <c r="J78" s="149"/>
      <c r="K78" s="149"/>
      <c r="L78" s="149"/>
      <c r="M78" s="149"/>
      <c r="N78" s="150"/>
    </row>
    <row r="79" spans="1:14" ht="15.75" customHeight="1">
      <c r="A79" s="151"/>
      <c r="B79" s="152"/>
      <c r="C79" s="153"/>
      <c r="D79" s="154"/>
      <c r="E79" s="155"/>
      <c r="F79" s="155"/>
      <c r="G79" s="155"/>
      <c r="H79" s="155"/>
      <c r="I79" s="155"/>
      <c r="J79" s="155"/>
      <c r="K79" s="155"/>
      <c r="L79" s="155"/>
      <c r="M79" s="155"/>
      <c r="N79" s="156"/>
    </row>
    <row r="80" spans="1:14">
      <c r="A80" s="145" t="s">
        <v>112</v>
      </c>
      <c r="B80" s="146"/>
      <c r="C80" s="147"/>
      <c r="D80" s="148" t="s">
        <v>337</v>
      </c>
      <c r="E80" s="149"/>
      <c r="F80" s="149"/>
      <c r="G80" s="149"/>
      <c r="H80" s="149"/>
      <c r="I80" s="149"/>
      <c r="J80" s="149"/>
      <c r="K80" s="149"/>
      <c r="L80" s="149"/>
      <c r="M80" s="149"/>
      <c r="N80" s="150"/>
    </row>
    <row r="81" spans="1:14" ht="37.75" customHeight="1">
      <c r="A81" s="151"/>
      <c r="B81" s="152"/>
      <c r="C81" s="153"/>
      <c r="D81" s="154"/>
      <c r="E81" s="155"/>
      <c r="F81" s="155"/>
      <c r="G81" s="155"/>
      <c r="H81" s="155"/>
      <c r="I81" s="155"/>
      <c r="J81" s="155"/>
      <c r="K81" s="155"/>
      <c r="L81" s="155"/>
      <c r="M81" s="155"/>
      <c r="N81" s="156"/>
    </row>
    <row r="82" spans="1:14" ht="15.75" customHeight="1">
      <c r="A82" s="145" t="s">
        <v>113</v>
      </c>
      <c r="B82" s="146"/>
      <c r="C82" s="147"/>
      <c r="D82" s="148" t="s">
        <v>325</v>
      </c>
      <c r="E82" s="149"/>
      <c r="F82" s="149"/>
      <c r="G82" s="149"/>
      <c r="H82" s="149"/>
      <c r="I82" s="149"/>
      <c r="J82" s="149"/>
      <c r="K82" s="149"/>
      <c r="L82" s="149"/>
      <c r="M82" s="149"/>
      <c r="N82" s="150"/>
    </row>
    <row r="83" spans="1:14" ht="15.75" customHeight="1">
      <c r="A83" s="157"/>
      <c r="B83" s="158"/>
      <c r="C83" s="159"/>
      <c r="D83" s="160"/>
      <c r="E83" s="161"/>
      <c r="F83" s="161"/>
      <c r="G83" s="161"/>
      <c r="H83" s="161"/>
      <c r="I83" s="161"/>
      <c r="J83" s="161"/>
      <c r="K83" s="161"/>
      <c r="L83" s="161"/>
      <c r="M83" s="161"/>
      <c r="N83" s="162"/>
    </row>
    <row r="84" spans="1:14" ht="15.75" customHeight="1">
      <c r="A84" s="157"/>
      <c r="B84" s="158"/>
      <c r="C84" s="159"/>
      <c r="D84" s="160"/>
      <c r="E84" s="161"/>
      <c r="F84" s="161"/>
      <c r="G84" s="161"/>
      <c r="H84" s="161"/>
      <c r="I84" s="161"/>
      <c r="J84" s="161"/>
      <c r="K84" s="161"/>
      <c r="L84" s="161"/>
      <c r="M84" s="161"/>
      <c r="N84" s="162"/>
    </row>
    <row r="85" spans="1:14" ht="15.75" customHeight="1">
      <c r="A85" s="157"/>
      <c r="B85" s="158"/>
      <c r="C85" s="159"/>
      <c r="D85" s="160"/>
      <c r="E85" s="161"/>
      <c r="F85" s="161"/>
      <c r="G85" s="161"/>
      <c r="H85" s="161"/>
      <c r="I85" s="161"/>
      <c r="J85" s="161"/>
      <c r="K85" s="161"/>
      <c r="L85" s="161"/>
      <c r="M85" s="161"/>
      <c r="N85" s="162"/>
    </row>
    <row r="86" spans="1:14" ht="15.75" customHeight="1">
      <c r="A86" s="157"/>
      <c r="B86" s="158"/>
      <c r="C86" s="159"/>
      <c r="D86" s="160"/>
      <c r="E86" s="161"/>
      <c r="F86" s="161"/>
      <c r="G86" s="161"/>
      <c r="H86" s="161"/>
      <c r="I86" s="161"/>
      <c r="J86" s="161"/>
      <c r="K86" s="161"/>
      <c r="L86" s="161"/>
      <c r="M86" s="161"/>
      <c r="N86" s="162"/>
    </row>
    <row r="87" spans="1:14" ht="15.75" customHeight="1">
      <c r="A87" s="151"/>
      <c r="B87" s="152"/>
      <c r="C87" s="153"/>
      <c r="D87" s="154"/>
      <c r="E87" s="155"/>
      <c r="F87" s="155"/>
      <c r="G87" s="155"/>
      <c r="H87" s="155"/>
      <c r="I87" s="155"/>
      <c r="J87" s="155"/>
      <c r="K87" s="155"/>
      <c r="L87" s="155"/>
      <c r="M87" s="155"/>
      <c r="N87" s="156"/>
    </row>
    <row r="88" spans="1:14" ht="15.75" customHeight="1">
      <c r="A88" s="145" t="s">
        <v>114</v>
      </c>
      <c r="B88" s="146"/>
      <c r="C88" s="147"/>
      <c r="D88" s="148" t="s">
        <v>326</v>
      </c>
      <c r="E88" s="149"/>
      <c r="F88" s="149"/>
      <c r="G88" s="149"/>
      <c r="H88" s="149"/>
      <c r="I88" s="149"/>
      <c r="J88" s="149"/>
      <c r="K88" s="149"/>
      <c r="L88" s="149"/>
      <c r="M88" s="149"/>
      <c r="N88" s="150"/>
    </row>
    <row r="89" spans="1:14">
      <c r="A89" s="145" t="s">
        <v>115</v>
      </c>
      <c r="B89" s="146"/>
      <c r="C89" s="147"/>
      <c r="D89" s="148" t="s">
        <v>338</v>
      </c>
      <c r="E89" s="149"/>
      <c r="F89" s="149"/>
      <c r="G89" s="149"/>
      <c r="H89" s="149"/>
      <c r="I89" s="149"/>
      <c r="J89" s="149"/>
      <c r="K89" s="149"/>
      <c r="L89" s="149"/>
      <c r="M89" s="149"/>
      <c r="N89" s="150"/>
    </row>
    <row r="90" spans="1:14">
      <c r="A90" s="151"/>
      <c r="B90" s="152"/>
      <c r="C90" s="153"/>
      <c r="D90" s="154"/>
      <c r="E90" s="155"/>
      <c r="F90" s="155"/>
      <c r="G90" s="155"/>
      <c r="H90" s="155"/>
      <c r="I90" s="155"/>
      <c r="J90" s="155"/>
      <c r="K90" s="155"/>
      <c r="L90" s="155"/>
      <c r="M90" s="155"/>
      <c r="N90" s="156"/>
    </row>
    <row r="91" spans="1:14">
      <c r="A91" s="134" t="s">
        <v>116</v>
      </c>
      <c r="B91" s="134"/>
      <c r="C91" s="134"/>
      <c r="D91" s="135" t="s">
        <v>315</v>
      </c>
      <c r="E91" s="135"/>
      <c r="F91" s="135"/>
      <c r="G91" s="135"/>
      <c r="H91" s="135"/>
      <c r="I91" s="135"/>
      <c r="J91" s="135"/>
      <c r="K91" s="135"/>
      <c r="L91" s="135"/>
      <c r="M91" s="135"/>
      <c r="N91" s="135"/>
    </row>
    <row r="92" spans="1:14">
      <c r="A92" s="134" t="s">
        <v>117</v>
      </c>
      <c r="B92" s="134"/>
      <c r="C92" s="134"/>
      <c r="D92" s="135" t="s">
        <v>316</v>
      </c>
      <c r="E92" s="135"/>
      <c r="F92" s="135"/>
      <c r="G92" s="135"/>
      <c r="H92" s="135"/>
      <c r="I92" s="135"/>
      <c r="J92" s="135"/>
      <c r="K92" s="135"/>
      <c r="L92" s="135"/>
      <c r="M92" s="135"/>
      <c r="N92" s="135"/>
    </row>
    <row r="93" spans="1:14">
      <c r="A93" s="134" t="s">
        <v>118</v>
      </c>
      <c r="B93" s="134"/>
      <c r="C93" s="134"/>
      <c r="D93" s="135" t="s">
        <v>317</v>
      </c>
      <c r="E93" s="135"/>
      <c r="F93" s="135"/>
      <c r="G93" s="135"/>
      <c r="H93" s="135"/>
      <c r="I93" s="135"/>
      <c r="J93" s="135"/>
      <c r="K93" s="135"/>
      <c r="L93" s="135"/>
      <c r="M93" s="135"/>
      <c r="N93" s="135"/>
    </row>
    <row r="94" spans="1:14">
      <c r="A94" s="136" t="s">
        <v>308</v>
      </c>
      <c r="B94" s="137"/>
      <c r="C94" s="137"/>
      <c r="D94" s="137"/>
      <c r="E94" s="137"/>
      <c r="F94" s="137"/>
      <c r="G94" s="137"/>
      <c r="H94" s="137"/>
      <c r="I94" s="137"/>
      <c r="J94" s="137"/>
      <c r="K94" s="137"/>
      <c r="L94" s="137"/>
      <c r="M94" s="137"/>
      <c r="N94" s="138"/>
    </row>
    <row r="95" spans="1:14">
      <c r="A95" s="139"/>
      <c r="B95" s="140"/>
      <c r="C95" s="140"/>
      <c r="D95" s="140"/>
      <c r="E95" s="140"/>
      <c r="F95" s="140"/>
      <c r="G95" s="140"/>
      <c r="H95" s="140"/>
      <c r="I95" s="140"/>
      <c r="J95" s="140"/>
      <c r="K95" s="140"/>
      <c r="L95" s="140"/>
      <c r="M95" s="140"/>
      <c r="N95" s="141"/>
    </row>
    <row r="96" spans="1:14">
      <c r="A96" s="139"/>
      <c r="B96" s="140"/>
      <c r="C96" s="140"/>
      <c r="D96" s="140"/>
      <c r="E96" s="140"/>
      <c r="F96" s="140"/>
      <c r="G96" s="140"/>
      <c r="H96" s="140"/>
      <c r="I96" s="140"/>
      <c r="J96" s="140"/>
      <c r="K96" s="140"/>
      <c r="L96" s="140"/>
      <c r="M96" s="140"/>
      <c r="N96" s="141"/>
    </row>
    <row r="97" spans="1:14">
      <c r="A97" s="139"/>
      <c r="B97" s="140"/>
      <c r="C97" s="140"/>
      <c r="D97" s="140"/>
      <c r="E97" s="140"/>
      <c r="F97" s="140"/>
      <c r="G97" s="140"/>
      <c r="H97" s="140"/>
      <c r="I97" s="140"/>
      <c r="J97" s="140"/>
      <c r="K97" s="140"/>
      <c r="L97" s="140"/>
      <c r="M97" s="140"/>
      <c r="N97" s="141"/>
    </row>
    <row r="98" spans="1:14">
      <c r="A98" s="142"/>
      <c r="B98" s="143"/>
      <c r="C98" s="143"/>
      <c r="D98" s="143"/>
      <c r="E98" s="143"/>
      <c r="F98" s="143"/>
      <c r="G98" s="143"/>
      <c r="H98" s="143"/>
      <c r="I98" s="143"/>
      <c r="J98" s="143"/>
      <c r="K98" s="143"/>
      <c r="L98" s="143"/>
      <c r="M98" s="143"/>
      <c r="N98" s="144"/>
    </row>
  </sheetData>
  <mergeCells count="59">
    <mergeCell ref="A1:N10"/>
    <mergeCell ref="A11:N17"/>
    <mergeCell ref="A18:C20"/>
    <mergeCell ref="D18:N20"/>
    <mergeCell ref="A21:C26"/>
    <mergeCell ref="D21:N26"/>
    <mergeCell ref="A27:C30"/>
    <mergeCell ref="D27:N30"/>
    <mergeCell ref="A31:C33"/>
    <mergeCell ref="D31:N33"/>
    <mergeCell ref="A34:C38"/>
    <mergeCell ref="D34:N38"/>
    <mergeCell ref="A39:C41"/>
    <mergeCell ref="D39:N41"/>
    <mergeCell ref="A42:C44"/>
    <mergeCell ref="D42:N44"/>
    <mergeCell ref="A45:C47"/>
    <mergeCell ref="D45:N47"/>
    <mergeCell ref="A48:N49"/>
    <mergeCell ref="A50:N53"/>
    <mergeCell ref="A54:N54"/>
    <mergeCell ref="A55:N57"/>
    <mergeCell ref="A58:C58"/>
    <mergeCell ref="D58:N58"/>
    <mergeCell ref="A69:N71"/>
    <mergeCell ref="A59:C59"/>
    <mergeCell ref="D59:N59"/>
    <mergeCell ref="A60:C61"/>
    <mergeCell ref="D60:N61"/>
    <mergeCell ref="A62:C62"/>
    <mergeCell ref="D62:N62"/>
    <mergeCell ref="A64:N64"/>
    <mergeCell ref="A65:N67"/>
    <mergeCell ref="A68:N68"/>
    <mergeCell ref="A63:C63"/>
    <mergeCell ref="D63:N63"/>
    <mergeCell ref="A72:N72"/>
    <mergeCell ref="A73:N75"/>
    <mergeCell ref="A76:C76"/>
    <mergeCell ref="D76:N76"/>
    <mergeCell ref="A77:C77"/>
    <mergeCell ref="D77:N77"/>
    <mergeCell ref="A78:C79"/>
    <mergeCell ref="D78:N79"/>
    <mergeCell ref="A80:C81"/>
    <mergeCell ref="D80:N81"/>
    <mergeCell ref="A82:C87"/>
    <mergeCell ref="D82:N87"/>
    <mergeCell ref="A88:C88"/>
    <mergeCell ref="D88:N88"/>
    <mergeCell ref="A89:C90"/>
    <mergeCell ref="D89:N90"/>
    <mergeCell ref="A91:C91"/>
    <mergeCell ref="D91:N91"/>
    <mergeCell ref="A92:C92"/>
    <mergeCell ref="D92:N92"/>
    <mergeCell ref="A93:C93"/>
    <mergeCell ref="D93:N93"/>
    <mergeCell ref="A94:N98"/>
  </mergeCells>
  <hyperlinks>
    <hyperlink ref="A21" location="'Club Administration'!A11" display="Club Administration" xr:uid="{00000000-0004-0000-0100-000000000000}"/>
    <hyperlink ref="B21" location="'Club Administration'!A11" display="'Club Administration'!A11" xr:uid="{00000000-0004-0000-0100-000001000000}"/>
    <hyperlink ref="C21" location="'Club Administration'!A11" display="'Club Administration'!A11" xr:uid="{00000000-0004-0000-0100-000002000000}"/>
    <hyperlink ref="A22" location="'Club Administration'!A11" display="'Club Administration'!A11" xr:uid="{00000000-0004-0000-0100-000003000000}"/>
    <hyperlink ref="B22" location="'Club Administration'!A11" display="'Club Administration'!A11" xr:uid="{00000000-0004-0000-0100-000004000000}"/>
    <hyperlink ref="C22" location="'Club Administration'!A11" display="'Club Administration'!A11" xr:uid="{00000000-0004-0000-0100-000005000000}"/>
    <hyperlink ref="A23" location="'Club Administration'!A11" display="'Club Administration'!A11" xr:uid="{00000000-0004-0000-0100-000006000000}"/>
    <hyperlink ref="B23" location="'Club Administration'!A11" display="'Club Administration'!A11" xr:uid="{00000000-0004-0000-0100-000007000000}"/>
    <hyperlink ref="C23" location="'Club Administration'!A11" display="'Club Administration'!A11" xr:uid="{00000000-0004-0000-0100-000008000000}"/>
    <hyperlink ref="A24" location="'Club Administration'!A11" display="'Club Administration'!A11" xr:uid="{00000000-0004-0000-0100-000009000000}"/>
    <hyperlink ref="B24" location="'Club Administration'!A11" display="'Club Administration'!A11" xr:uid="{00000000-0004-0000-0100-00000A000000}"/>
    <hyperlink ref="C24" location="'Club Administration'!A11" display="'Club Administration'!A11" xr:uid="{00000000-0004-0000-0100-00000B000000}"/>
    <hyperlink ref="A25" location="'Club Administration'!A11" display="'Club Administration'!A11" xr:uid="{00000000-0004-0000-0100-00000C000000}"/>
    <hyperlink ref="B25" location="'Club Administration'!A11" display="'Club Administration'!A11" xr:uid="{00000000-0004-0000-0100-00000D000000}"/>
    <hyperlink ref="C25" location="'Club Administration'!A11" display="'Club Administration'!A11" xr:uid="{00000000-0004-0000-0100-00000E000000}"/>
    <hyperlink ref="A26" location="'Club Administration'!A11" display="'Club Administration'!A11" xr:uid="{00000000-0004-0000-0100-00000F000000}"/>
    <hyperlink ref="B26" location="'Club Administration'!A11" display="'Club Administration'!A11" xr:uid="{00000000-0004-0000-0100-000010000000}"/>
    <hyperlink ref="C26" location="'Club Administration'!A11" display="'Club Administration'!A11" xr:uid="{00000000-0004-0000-0100-000011000000}"/>
    <hyperlink ref="A27" location="'Club Membership Roster'!A11" display="Club Membership Roster" xr:uid="{00000000-0004-0000-0100-000012000000}"/>
    <hyperlink ref="B27" location="'Club Membership Roster'!A11" display="'Club Membership Roster'!A11" xr:uid="{00000000-0004-0000-0100-000013000000}"/>
    <hyperlink ref="C27" location="'Club Membership Roster'!A11" display="'Club Membership Roster'!A11" xr:uid="{00000000-0004-0000-0100-000014000000}"/>
    <hyperlink ref="A28" location="'Club Membership Roster'!A11" display="'Club Membership Roster'!A11" xr:uid="{00000000-0004-0000-0100-000015000000}"/>
    <hyperlink ref="B28" location="'Club Membership Roster'!A11" display="'Club Membership Roster'!A11" xr:uid="{00000000-0004-0000-0100-000016000000}"/>
    <hyperlink ref="C28" location="'Club Membership Roster'!A11" display="'Club Membership Roster'!A11" xr:uid="{00000000-0004-0000-0100-000017000000}"/>
    <hyperlink ref="A29" location="'Club Membership Roster'!A11" display="'Club Membership Roster'!A11" xr:uid="{00000000-0004-0000-0100-000018000000}"/>
    <hyperlink ref="B29" location="'Club Membership Roster'!A11" display="'Club Membership Roster'!A11" xr:uid="{00000000-0004-0000-0100-000019000000}"/>
    <hyperlink ref="C29" location="'Club Membership Roster'!A11" display="'Club Membership Roster'!A11" xr:uid="{00000000-0004-0000-0100-00001A000000}"/>
    <hyperlink ref="A30" location="'Club Membership Roster'!A11" display="'Club Membership Roster'!A11" xr:uid="{00000000-0004-0000-0100-00001B000000}"/>
    <hyperlink ref="B30" location="'Club Membership Roster'!A11" display="'Club Membership Roster'!A11" xr:uid="{00000000-0004-0000-0100-00001C000000}"/>
    <hyperlink ref="C30" location="'Club Membership Roster'!A11" display="'Club Membership Roster'!A11" xr:uid="{00000000-0004-0000-0100-00001D000000}"/>
    <hyperlink ref="A31" location="'Annual Totals'!A11" display="Annual Totals" xr:uid="{00000000-0004-0000-0100-00001E000000}"/>
    <hyperlink ref="B31" location="'Annual Totals'!A11" display="'Annual Totals'!A11" xr:uid="{00000000-0004-0000-0100-00001F000000}"/>
    <hyperlink ref="C31" location="'Annual Totals'!A11" display="'Annual Totals'!A11" xr:uid="{00000000-0004-0000-0100-000020000000}"/>
    <hyperlink ref="A32" location="'Annual Totals'!A11" display="'Annual Totals'!A11" xr:uid="{00000000-0004-0000-0100-000021000000}"/>
    <hyperlink ref="B32" location="'Annual Totals'!A11" display="'Annual Totals'!A11" xr:uid="{00000000-0004-0000-0100-000022000000}"/>
    <hyperlink ref="C32" location="'Annual Totals'!A11" display="'Annual Totals'!A11" xr:uid="{00000000-0004-0000-0100-000023000000}"/>
    <hyperlink ref="A33" location="'Annual Totals'!A11" display="'Annual Totals'!A11" xr:uid="{00000000-0004-0000-0100-000024000000}"/>
    <hyperlink ref="B33" location="'Annual Totals'!A11" display="'Annual Totals'!A11" xr:uid="{00000000-0004-0000-0100-000025000000}"/>
    <hyperlink ref="C33" location="'Annual Totals'!A11" display="'Annual Totals'!A11" xr:uid="{00000000-0004-0000-0100-000026000000}"/>
    <hyperlink ref="A34" location="'Club Trends'!A11" display="Club Trends" xr:uid="{00000000-0004-0000-0100-000027000000}"/>
    <hyperlink ref="B34" location="'Club Trends'!A11" display="'Club Trends'!A11" xr:uid="{00000000-0004-0000-0100-000028000000}"/>
    <hyperlink ref="C34" location="'Club Trends'!A11" display="'Club Trends'!A11" xr:uid="{00000000-0004-0000-0100-000029000000}"/>
    <hyperlink ref="A35" location="'Club Trends'!A11" display="'Club Trends'!A11" xr:uid="{00000000-0004-0000-0100-00002A000000}"/>
    <hyperlink ref="B35" location="'Club Trends'!A11" display="'Club Trends'!A11" xr:uid="{00000000-0004-0000-0100-00002B000000}"/>
    <hyperlink ref="C35" location="'Club Trends'!A11" display="'Club Trends'!A11" xr:uid="{00000000-0004-0000-0100-00002C000000}"/>
    <hyperlink ref="A36" location="'Club Trends'!A11" display="'Club Trends'!A11" xr:uid="{00000000-0004-0000-0100-00002D000000}"/>
    <hyperlink ref="B36" location="'Club Trends'!A11" display="'Club Trends'!A11" xr:uid="{00000000-0004-0000-0100-00002E000000}"/>
    <hyperlink ref="C36" location="'Club Trends'!A11" display="'Club Trends'!A11" xr:uid="{00000000-0004-0000-0100-00002F000000}"/>
    <hyperlink ref="A37" location="'Club Trends'!A11" display="'Club Trends'!A11" xr:uid="{00000000-0004-0000-0100-000030000000}"/>
    <hyperlink ref="B37" location="'Club Trends'!A11" display="'Club Trends'!A11" xr:uid="{00000000-0004-0000-0100-000031000000}"/>
    <hyperlink ref="C37" location="'Club Trends'!A11" display="'Club Trends'!A11" xr:uid="{00000000-0004-0000-0100-000032000000}"/>
    <hyperlink ref="A38" location="'Club Trends'!A11" display="'Club Trends'!A11" xr:uid="{00000000-0004-0000-0100-000033000000}"/>
    <hyperlink ref="B38" location="'Club Trends'!A11" display="'Club Trends'!A11" xr:uid="{00000000-0004-0000-0100-000034000000}"/>
    <hyperlink ref="C38" location="'Club Trends'!A11" display="'Club Trends'!A11" xr:uid="{00000000-0004-0000-0100-000035000000}"/>
    <hyperlink ref="A39" location="'Club Goals'!A11" display="Club Goals" xr:uid="{00000000-0004-0000-0100-000036000000}"/>
    <hyperlink ref="B39" location="'Club Goals'!A11" display="'Club Goals'!A11" xr:uid="{00000000-0004-0000-0100-000037000000}"/>
    <hyperlink ref="C39" location="'Club Goals'!A11" display="'Club Goals'!A11" xr:uid="{00000000-0004-0000-0100-000038000000}"/>
    <hyperlink ref="A40" location="'Club Goals'!A11" display="'Club Goals'!A11" xr:uid="{00000000-0004-0000-0100-000039000000}"/>
    <hyperlink ref="B40" location="'Club Goals'!A11" display="'Club Goals'!A11" xr:uid="{00000000-0004-0000-0100-00003A000000}"/>
    <hyperlink ref="C40" location="'Club Goals'!A11" display="'Club Goals'!A11" xr:uid="{00000000-0004-0000-0100-00003B000000}"/>
    <hyperlink ref="A41" location="'Club Goals'!A11" display="'Club Goals'!A11" xr:uid="{00000000-0004-0000-0100-00003C000000}"/>
    <hyperlink ref="B41" location="'Club Goals'!A11" display="'Club Goals'!A11" xr:uid="{00000000-0004-0000-0100-00003D000000}"/>
    <hyperlink ref="C41" location="'Club Goals'!A11" display="'Club Goals'!A11" xr:uid="{00000000-0004-0000-0100-00003E000000}"/>
    <hyperlink ref="A18:C20" r:id="rId1" display="Report Form Manuals" xr:uid="{00000000-0004-0000-0100-00003F000000}"/>
  </hyperlinks>
  <pageMargins left="0.7" right="0.7" top="0.75" bottom="0.75" header="0.3" footer="0.3"/>
  <pageSetup scale="41" orientation="portrait" horizontalDpi="1200" verticalDpi="1200" r:id="rId2"/>
  <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FF00"/>
  </sheetPr>
  <dimension ref="A1:Z978"/>
  <sheetViews>
    <sheetView view="pageBreakPreview" zoomScaleNormal="100" zoomScaleSheetLayoutView="100" workbookViewId="0">
      <selection activeCell="A67" sqref="A67:W69"/>
    </sheetView>
  </sheetViews>
  <sheetFormatPr baseColWidth="10" defaultColWidth="13.5" defaultRowHeight="15" customHeight="1"/>
  <cols>
    <col min="1" max="9" width="11" customWidth="1"/>
    <col min="10" max="26" width="3.83203125" customWidth="1"/>
  </cols>
  <sheetData>
    <row r="1" spans="1:26" ht="15" customHeight="1">
      <c r="A1" s="478"/>
      <c r="B1" s="129"/>
      <c r="C1" s="129"/>
      <c r="D1" s="129"/>
      <c r="E1" s="129"/>
      <c r="F1" s="129"/>
      <c r="G1" s="129"/>
      <c r="H1" s="129"/>
      <c r="I1" s="129"/>
      <c r="J1" s="129"/>
      <c r="K1" s="129"/>
      <c r="L1" s="129"/>
      <c r="M1" s="129"/>
      <c r="N1" s="129"/>
      <c r="O1" s="129"/>
      <c r="P1" s="129"/>
      <c r="Q1" s="129"/>
      <c r="R1" s="129"/>
      <c r="S1" s="129"/>
      <c r="T1" s="129"/>
      <c r="U1" s="129"/>
      <c r="V1" s="129"/>
      <c r="W1" s="129"/>
      <c r="X1" s="129"/>
      <c r="Y1" s="129"/>
      <c r="Z1" s="269"/>
    </row>
    <row r="2" spans="1:26" ht="15" customHeight="1">
      <c r="A2" s="130"/>
      <c r="B2" s="133"/>
      <c r="C2" s="133"/>
      <c r="D2" s="133"/>
      <c r="E2" s="133"/>
      <c r="F2" s="133"/>
      <c r="G2" s="133"/>
      <c r="H2" s="133"/>
      <c r="I2" s="133"/>
      <c r="J2" s="133"/>
      <c r="K2" s="133"/>
      <c r="L2" s="133"/>
      <c r="M2" s="133"/>
      <c r="N2" s="133"/>
      <c r="O2" s="133"/>
      <c r="P2" s="133"/>
      <c r="Q2" s="133"/>
      <c r="R2" s="133"/>
      <c r="S2" s="133"/>
      <c r="T2" s="133"/>
      <c r="U2" s="133"/>
      <c r="V2" s="133"/>
      <c r="W2" s="133"/>
      <c r="X2" s="133"/>
      <c r="Y2" s="133"/>
      <c r="Z2" s="281"/>
    </row>
    <row r="3" spans="1:26" ht="15.75" customHeight="1">
      <c r="A3" s="130"/>
      <c r="B3" s="133"/>
      <c r="C3" s="133"/>
      <c r="D3" s="133"/>
      <c r="E3" s="133"/>
      <c r="F3" s="133"/>
      <c r="G3" s="133"/>
      <c r="H3" s="133"/>
      <c r="I3" s="133"/>
      <c r="J3" s="133"/>
      <c r="K3" s="133"/>
      <c r="L3" s="133"/>
      <c r="M3" s="133"/>
      <c r="N3" s="133"/>
      <c r="O3" s="133"/>
      <c r="P3" s="133"/>
      <c r="Q3" s="133"/>
      <c r="R3" s="133"/>
      <c r="S3" s="133"/>
      <c r="T3" s="133"/>
      <c r="U3" s="133"/>
      <c r="V3" s="133"/>
      <c r="W3" s="133"/>
      <c r="X3" s="133"/>
      <c r="Y3" s="133"/>
      <c r="Z3" s="281"/>
    </row>
    <row r="4" spans="1:26" ht="15.75" customHeight="1">
      <c r="A4" s="130"/>
      <c r="B4" s="133"/>
      <c r="C4" s="133"/>
      <c r="D4" s="133"/>
      <c r="E4" s="133"/>
      <c r="F4" s="133"/>
      <c r="G4" s="133"/>
      <c r="H4" s="133"/>
      <c r="I4" s="133"/>
      <c r="J4" s="133"/>
      <c r="K4" s="133"/>
      <c r="L4" s="133"/>
      <c r="M4" s="133"/>
      <c r="N4" s="133"/>
      <c r="O4" s="133"/>
      <c r="P4" s="133"/>
      <c r="Q4" s="133"/>
      <c r="R4" s="133"/>
      <c r="S4" s="133"/>
      <c r="T4" s="133"/>
      <c r="U4" s="133"/>
      <c r="V4" s="133"/>
      <c r="W4" s="133"/>
      <c r="X4" s="133"/>
      <c r="Y4" s="133"/>
      <c r="Z4" s="281"/>
    </row>
    <row r="5" spans="1:26" ht="15.75" customHeight="1">
      <c r="A5" s="130"/>
      <c r="B5" s="133"/>
      <c r="C5" s="133"/>
      <c r="D5" s="133"/>
      <c r="E5" s="133"/>
      <c r="F5" s="133"/>
      <c r="G5" s="133"/>
      <c r="H5" s="133"/>
      <c r="I5" s="133"/>
      <c r="J5" s="133"/>
      <c r="K5" s="133"/>
      <c r="L5" s="133"/>
      <c r="M5" s="133"/>
      <c r="N5" s="133"/>
      <c r="O5" s="133"/>
      <c r="P5" s="133"/>
      <c r="Q5" s="133"/>
      <c r="R5" s="133"/>
      <c r="S5" s="133"/>
      <c r="T5" s="133"/>
      <c r="U5" s="133"/>
      <c r="V5" s="133"/>
      <c r="W5" s="133"/>
      <c r="X5" s="133"/>
      <c r="Y5" s="133"/>
      <c r="Z5" s="281"/>
    </row>
    <row r="6" spans="1:26" ht="15.75" customHeight="1">
      <c r="A6" s="130"/>
      <c r="B6" s="133"/>
      <c r="C6" s="133"/>
      <c r="D6" s="133"/>
      <c r="E6" s="133"/>
      <c r="F6" s="133"/>
      <c r="G6" s="133"/>
      <c r="H6" s="133"/>
      <c r="I6" s="133"/>
      <c r="J6" s="133"/>
      <c r="K6" s="133"/>
      <c r="L6" s="133"/>
      <c r="M6" s="133"/>
      <c r="N6" s="133"/>
      <c r="O6" s="133"/>
      <c r="P6" s="133"/>
      <c r="Q6" s="133"/>
      <c r="R6" s="133"/>
      <c r="S6" s="133"/>
      <c r="T6" s="133"/>
      <c r="U6" s="133"/>
      <c r="V6" s="133"/>
      <c r="W6" s="133"/>
      <c r="X6" s="133"/>
      <c r="Y6" s="133"/>
      <c r="Z6" s="281"/>
    </row>
    <row r="7" spans="1:26" ht="15.75" customHeight="1">
      <c r="A7" s="130"/>
      <c r="B7" s="133"/>
      <c r="C7" s="133"/>
      <c r="D7" s="133"/>
      <c r="E7" s="133"/>
      <c r="F7" s="133"/>
      <c r="G7" s="133"/>
      <c r="H7" s="133"/>
      <c r="I7" s="133"/>
      <c r="J7" s="133"/>
      <c r="K7" s="133"/>
      <c r="L7" s="133"/>
      <c r="M7" s="133"/>
      <c r="N7" s="133"/>
      <c r="O7" s="133"/>
      <c r="P7" s="133"/>
      <c r="Q7" s="133"/>
      <c r="R7" s="133"/>
      <c r="S7" s="133"/>
      <c r="T7" s="133"/>
      <c r="U7" s="133"/>
      <c r="V7" s="133"/>
      <c r="W7" s="133"/>
      <c r="X7" s="133"/>
      <c r="Y7" s="133"/>
      <c r="Z7" s="281"/>
    </row>
    <row r="8" spans="1:26" ht="15.75" customHeight="1">
      <c r="A8" s="130"/>
      <c r="B8" s="133"/>
      <c r="C8" s="133"/>
      <c r="D8" s="133"/>
      <c r="E8" s="133"/>
      <c r="F8" s="133"/>
      <c r="G8" s="133"/>
      <c r="H8" s="133"/>
      <c r="I8" s="133"/>
      <c r="J8" s="133"/>
      <c r="K8" s="133"/>
      <c r="L8" s="133"/>
      <c r="M8" s="133"/>
      <c r="N8" s="133"/>
      <c r="O8" s="133"/>
      <c r="P8" s="133"/>
      <c r="Q8" s="133"/>
      <c r="R8" s="133"/>
      <c r="S8" s="133"/>
      <c r="T8" s="133"/>
      <c r="U8" s="133"/>
      <c r="V8" s="133"/>
      <c r="W8" s="133"/>
      <c r="X8" s="133"/>
      <c r="Y8" s="133"/>
      <c r="Z8" s="281"/>
    </row>
    <row r="9" spans="1:26" ht="15.75" customHeight="1">
      <c r="A9" s="130"/>
      <c r="B9" s="133"/>
      <c r="C9" s="133"/>
      <c r="D9" s="133"/>
      <c r="E9" s="133"/>
      <c r="F9" s="133"/>
      <c r="G9" s="133"/>
      <c r="H9" s="133"/>
      <c r="I9" s="133"/>
      <c r="J9" s="133"/>
      <c r="K9" s="133"/>
      <c r="L9" s="133"/>
      <c r="M9" s="133"/>
      <c r="N9" s="133"/>
      <c r="O9" s="133"/>
      <c r="P9" s="133"/>
      <c r="Q9" s="133"/>
      <c r="R9" s="133"/>
      <c r="S9" s="133"/>
      <c r="T9" s="133"/>
      <c r="U9" s="133"/>
      <c r="V9" s="133"/>
      <c r="W9" s="133"/>
      <c r="X9" s="133"/>
      <c r="Y9" s="133"/>
      <c r="Z9" s="281"/>
    </row>
    <row r="10" spans="1:26" ht="12" customHeight="1">
      <c r="A10" s="270"/>
      <c r="B10" s="271"/>
      <c r="C10" s="271"/>
      <c r="D10" s="271"/>
      <c r="E10" s="271"/>
      <c r="F10" s="271"/>
      <c r="G10" s="271"/>
      <c r="H10" s="271"/>
      <c r="I10" s="271"/>
      <c r="J10" s="271"/>
      <c r="K10" s="271"/>
      <c r="L10" s="271"/>
      <c r="M10" s="271"/>
      <c r="N10" s="271"/>
      <c r="O10" s="271"/>
      <c r="P10" s="271"/>
      <c r="Q10" s="271"/>
      <c r="R10" s="271"/>
      <c r="S10" s="271"/>
      <c r="T10" s="271"/>
      <c r="U10" s="271"/>
      <c r="V10" s="271"/>
      <c r="W10" s="271"/>
      <c r="X10" s="271"/>
      <c r="Y10" s="271"/>
      <c r="Z10" s="272"/>
    </row>
    <row r="11" spans="1:26" ht="15.75" customHeight="1">
      <c r="A11" s="536" t="s">
        <v>100</v>
      </c>
      <c r="B11" s="129"/>
      <c r="C11" s="129"/>
      <c r="D11" s="129"/>
      <c r="E11" s="129"/>
      <c r="F11" s="129"/>
      <c r="G11" s="129"/>
      <c r="H11" s="129"/>
      <c r="I11" s="129"/>
      <c r="J11" s="129"/>
      <c r="K11" s="129"/>
      <c r="L11" s="129"/>
      <c r="M11" s="129"/>
      <c r="N11" s="129"/>
      <c r="O11" s="129"/>
      <c r="P11" s="129"/>
      <c r="Q11" s="129"/>
      <c r="R11" s="129"/>
      <c r="S11" s="129"/>
      <c r="T11" s="129"/>
      <c r="U11" s="129"/>
      <c r="V11" s="129"/>
      <c r="W11" s="129"/>
      <c r="X11" s="129"/>
      <c r="Y11" s="129"/>
      <c r="Z11" s="269"/>
    </row>
    <row r="12" spans="1:26" ht="15.75" customHeight="1">
      <c r="A12" s="270"/>
      <c r="B12" s="271"/>
      <c r="C12" s="271"/>
      <c r="D12" s="271"/>
      <c r="E12" s="271"/>
      <c r="F12" s="271"/>
      <c r="G12" s="271"/>
      <c r="H12" s="271"/>
      <c r="I12" s="271"/>
      <c r="J12" s="271"/>
      <c r="K12" s="271"/>
      <c r="L12" s="271"/>
      <c r="M12" s="271"/>
      <c r="N12" s="271"/>
      <c r="O12" s="271"/>
      <c r="P12" s="271"/>
      <c r="Q12" s="271"/>
      <c r="R12" s="271"/>
      <c r="S12" s="271"/>
      <c r="T12" s="271"/>
      <c r="U12" s="271"/>
      <c r="V12" s="271"/>
      <c r="W12" s="271"/>
      <c r="X12" s="271"/>
      <c r="Y12" s="271"/>
      <c r="Z12" s="272"/>
    </row>
    <row r="13" spans="1:26" ht="15.75" customHeight="1">
      <c r="A13" s="277" t="s">
        <v>144</v>
      </c>
      <c r="B13" s="278"/>
      <c r="C13" s="278"/>
      <c r="D13" s="278"/>
      <c r="E13" s="278"/>
      <c r="F13" s="278"/>
      <c r="G13" s="278"/>
      <c r="H13" s="278"/>
      <c r="I13" s="278"/>
      <c r="J13" s="278"/>
      <c r="K13" s="278"/>
      <c r="L13" s="278"/>
      <c r="M13" s="278"/>
      <c r="N13" s="278"/>
      <c r="O13" s="278"/>
      <c r="P13" s="278"/>
      <c r="Q13" s="278"/>
      <c r="R13" s="278"/>
      <c r="S13" s="278"/>
      <c r="T13" s="278"/>
      <c r="U13" s="278"/>
      <c r="V13" s="278"/>
      <c r="W13" s="278"/>
      <c r="X13" s="278"/>
      <c r="Y13" s="278"/>
      <c r="Z13" s="261"/>
    </row>
    <row r="14" spans="1:26" ht="15.75" customHeight="1">
      <c r="A14" s="297" t="str">
        <f>'Club Administration'!A12</f>
        <v>School Name</v>
      </c>
      <c r="B14" s="298"/>
      <c r="C14" s="298"/>
      <c r="D14" s="298"/>
      <c r="E14" s="298"/>
      <c r="F14" s="298"/>
      <c r="G14" s="298"/>
      <c r="H14" s="298"/>
      <c r="I14" s="298"/>
      <c r="J14" s="298"/>
      <c r="K14" s="298"/>
      <c r="L14" s="298"/>
      <c r="M14" s="298"/>
      <c r="N14" s="298"/>
      <c r="O14" s="298"/>
      <c r="P14" s="298"/>
      <c r="Q14" s="298"/>
      <c r="R14" s="298"/>
      <c r="S14" s="298"/>
      <c r="T14" s="298"/>
      <c r="U14" s="298"/>
      <c r="V14" s="298"/>
      <c r="W14" s="298"/>
      <c r="X14" s="298"/>
      <c r="Y14" s="298"/>
      <c r="Z14" s="299"/>
    </row>
    <row r="15" spans="1:26" ht="15.75" customHeight="1">
      <c r="A15" s="300"/>
      <c r="B15" s="301"/>
      <c r="C15" s="301"/>
      <c r="D15" s="301"/>
      <c r="E15" s="301"/>
      <c r="F15" s="301"/>
      <c r="G15" s="301"/>
      <c r="H15" s="301"/>
      <c r="I15" s="301"/>
      <c r="J15" s="301"/>
      <c r="K15" s="301"/>
      <c r="L15" s="301"/>
      <c r="M15" s="301"/>
      <c r="N15" s="301"/>
      <c r="O15" s="301"/>
      <c r="P15" s="301"/>
      <c r="Q15" s="301"/>
      <c r="R15" s="301"/>
      <c r="S15" s="301"/>
      <c r="T15" s="301"/>
      <c r="U15" s="301"/>
      <c r="V15" s="301"/>
      <c r="W15" s="301"/>
      <c r="X15" s="301"/>
      <c r="Y15" s="301"/>
      <c r="Z15" s="302"/>
    </row>
    <row r="16" spans="1:26" ht="15.75" customHeight="1">
      <c r="A16" s="303" t="str">
        <f>'Club Administration'!A14</f>
        <v>Select Division</v>
      </c>
      <c r="B16" s="298"/>
      <c r="C16" s="298"/>
      <c r="D16" s="298"/>
      <c r="E16" s="298"/>
      <c r="F16" s="298"/>
      <c r="G16" s="298"/>
      <c r="H16" s="298"/>
      <c r="I16" s="298"/>
      <c r="J16" s="298"/>
      <c r="K16" s="298"/>
      <c r="L16" s="298"/>
      <c r="M16" s="298"/>
      <c r="N16" s="298"/>
      <c r="O16" s="298"/>
      <c r="P16" s="298"/>
      <c r="Q16" s="298"/>
      <c r="R16" s="298"/>
      <c r="S16" s="298"/>
      <c r="T16" s="298"/>
      <c r="U16" s="298"/>
      <c r="V16" s="298"/>
      <c r="W16" s="298"/>
      <c r="X16" s="298"/>
      <c r="Y16" s="298"/>
      <c r="Z16" s="299"/>
    </row>
    <row r="17" spans="1:26" ht="15.75" customHeight="1">
      <c r="A17" s="300"/>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2"/>
    </row>
    <row r="18" spans="1:26" ht="15.75" customHeight="1">
      <c r="A18" s="421" t="s">
        <v>145</v>
      </c>
      <c r="B18" s="278"/>
      <c r="C18" s="278"/>
      <c r="D18" s="278"/>
      <c r="E18" s="278"/>
      <c r="F18" s="278"/>
      <c r="G18" s="278"/>
      <c r="H18" s="278"/>
      <c r="I18" s="278"/>
      <c r="J18" s="278"/>
      <c r="K18" s="278"/>
      <c r="L18" s="278"/>
      <c r="M18" s="278"/>
      <c r="N18" s="278"/>
      <c r="O18" s="278"/>
      <c r="P18" s="278"/>
      <c r="Q18" s="278"/>
      <c r="R18" s="278"/>
      <c r="S18" s="278"/>
      <c r="T18" s="278"/>
      <c r="U18" s="278"/>
      <c r="V18" s="278"/>
      <c r="W18" s="278"/>
      <c r="X18" s="278"/>
      <c r="Y18" s="278"/>
      <c r="Z18" s="261"/>
    </row>
    <row r="19" spans="1:26" ht="15.75" customHeight="1">
      <c r="A19" s="56"/>
      <c r="B19" s="267" t="s">
        <v>146</v>
      </c>
      <c r="C19" s="278"/>
      <c r="D19" s="278"/>
      <c r="E19" s="278"/>
      <c r="F19" s="2" t="s">
        <v>147</v>
      </c>
      <c r="G19" s="320"/>
      <c r="H19" s="278"/>
      <c r="I19" s="261"/>
      <c r="J19" s="267" t="s">
        <v>148</v>
      </c>
      <c r="K19" s="278"/>
      <c r="L19" s="278"/>
      <c r="M19" s="278"/>
      <c r="N19" s="278"/>
      <c r="O19" s="278"/>
      <c r="P19" s="278"/>
      <c r="Q19" s="278"/>
      <c r="R19" s="278"/>
      <c r="S19" s="278"/>
      <c r="T19" s="261"/>
      <c r="U19" s="477" t="s">
        <v>149</v>
      </c>
      <c r="V19" s="278"/>
      <c r="W19" s="261"/>
      <c r="X19" s="320"/>
      <c r="Y19" s="278"/>
      <c r="Z19" s="261"/>
    </row>
    <row r="20" spans="1:26" ht="15.75" customHeight="1">
      <c r="A20" s="425"/>
      <c r="B20" s="278"/>
      <c r="C20" s="278"/>
      <c r="D20" s="278"/>
      <c r="E20" s="278"/>
      <c r="F20" s="278"/>
      <c r="G20" s="278"/>
      <c r="H20" s="278"/>
      <c r="I20" s="278"/>
      <c r="J20" s="278"/>
      <c r="K20" s="278"/>
      <c r="L20" s="278"/>
      <c r="M20" s="278"/>
      <c r="N20" s="278"/>
      <c r="O20" s="278"/>
      <c r="P20" s="278"/>
      <c r="Q20" s="278"/>
      <c r="R20" s="278"/>
      <c r="S20" s="278"/>
      <c r="T20" s="278"/>
      <c r="U20" s="278"/>
      <c r="V20" s="278"/>
      <c r="W20" s="278"/>
      <c r="X20" s="278"/>
      <c r="Y20" s="278"/>
      <c r="Z20" s="261"/>
    </row>
    <row r="21" spans="1:26" ht="15.75" customHeight="1">
      <c r="A21" s="436" t="s">
        <v>150</v>
      </c>
      <c r="B21" s="129"/>
      <c r="C21" s="129"/>
      <c r="D21" s="129"/>
      <c r="E21" s="129"/>
      <c r="F21" s="129"/>
      <c r="G21" s="129"/>
      <c r="H21" s="129"/>
      <c r="I21" s="129"/>
      <c r="J21" s="129"/>
      <c r="K21" s="129"/>
      <c r="L21" s="129"/>
      <c r="M21" s="129"/>
      <c r="N21" s="129"/>
      <c r="O21" s="129"/>
      <c r="P21" s="129"/>
      <c r="Q21" s="129"/>
      <c r="R21" s="129"/>
      <c r="S21" s="129"/>
      <c r="T21" s="129"/>
      <c r="U21" s="129"/>
      <c r="V21" s="129"/>
      <c r="W21" s="129"/>
      <c r="X21" s="129"/>
      <c r="Y21" s="129"/>
      <c r="Z21" s="269"/>
    </row>
    <row r="22" spans="1:26" ht="15.75" customHeight="1">
      <c r="A22" s="131"/>
      <c r="B22" s="131"/>
      <c r="C22" s="131"/>
      <c r="D22" s="131"/>
      <c r="E22" s="131"/>
      <c r="F22" s="131"/>
      <c r="G22" s="131"/>
      <c r="H22" s="131"/>
      <c r="I22" s="131"/>
      <c r="J22" s="131"/>
      <c r="K22" s="131"/>
      <c r="L22" s="131"/>
      <c r="M22" s="131"/>
      <c r="N22" s="131"/>
      <c r="O22" s="131"/>
      <c r="P22" s="131"/>
      <c r="Q22" s="131"/>
      <c r="R22" s="131"/>
      <c r="S22" s="131"/>
      <c r="T22" s="131"/>
      <c r="U22" s="131"/>
      <c r="V22" s="131"/>
      <c r="W22" s="131"/>
      <c r="X22" s="131"/>
      <c r="Y22" s="131"/>
      <c r="Z22" s="281"/>
    </row>
    <row r="23" spans="1:26" ht="18" customHeight="1">
      <c r="A23" s="476" t="s">
        <v>151</v>
      </c>
      <c r="B23" s="131"/>
      <c r="C23" s="131"/>
      <c r="D23" s="131"/>
      <c r="E23" s="131"/>
      <c r="F23" s="131"/>
      <c r="G23" s="131"/>
      <c r="H23" s="131"/>
      <c r="I23" s="131"/>
      <c r="J23" s="131"/>
      <c r="K23" s="131"/>
      <c r="L23" s="131"/>
      <c r="M23" s="131"/>
      <c r="N23" s="131"/>
      <c r="O23" s="131"/>
      <c r="P23" s="131"/>
      <c r="Q23" s="131"/>
      <c r="R23" s="131"/>
      <c r="S23" s="131"/>
      <c r="T23" s="131"/>
      <c r="U23" s="131"/>
      <c r="V23" s="131"/>
      <c r="W23" s="131"/>
      <c r="X23" s="131"/>
      <c r="Y23" s="131"/>
      <c r="Z23" s="281"/>
    </row>
    <row r="24" spans="1:26" ht="15.75" customHeight="1">
      <c r="A24" s="56"/>
      <c r="B24" s="267" t="s">
        <v>152</v>
      </c>
      <c r="C24" s="278"/>
      <c r="D24" s="278"/>
      <c r="E24" s="278"/>
      <c r="F24" s="86">
        <f ca="1">'Club Membership Roster'!J16</f>
        <v>0</v>
      </c>
      <c r="G24" s="320"/>
      <c r="H24" s="278"/>
      <c r="I24" s="261"/>
      <c r="J24" s="267" t="s">
        <v>153</v>
      </c>
      <c r="K24" s="278"/>
      <c r="L24" s="278"/>
      <c r="M24" s="278"/>
      <c r="N24" s="278"/>
      <c r="O24" s="278"/>
      <c r="P24" s="278"/>
      <c r="Q24" s="278"/>
      <c r="R24" s="278"/>
      <c r="S24" s="278"/>
      <c r="T24" s="278"/>
      <c r="U24" s="314"/>
      <c r="V24" s="278"/>
      <c r="W24" s="261"/>
      <c r="X24" s="475"/>
      <c r="Y24" s="278"/>
      <c r="Z24" s="261"/>
    </row>
    <row r="25" spans="1:26" ht="15.75" customHeight="1">
      <c r="A25" s="425"/>
      <c r="B25" s="278"/>
      <c r="C25" s="278"/>
      <c r="D25" s="278"/>
      <c r="E25" s="278"/>
      <c r="F25" s="278"/>
      <c r="G25" s="278"/>
      <c r="H25" s="278"/>
      <c r="I25" s="278"/>
      <c r="J25" s="278"/>
      <c r="K25" s="278"/>
      <c r="L25" s="278"/>
      <c r="M25" s="278"/>
      <c r="N25" s="278"/>
      <c r="O25" s="278"/>
      <c r="P25" s="278"/>
      <c r="Q25" s="278"/>
      <c r="R25" s="278"/>
      <c r="S25" s="278"/>
      <c r="T25" s="278"/>
      <c r="U25" s="278"/>
      <c r="V25" s="278"/>
      <c r="W25" s="278"/>
      <c r="X25" s="278"/>
      <c r="Y25" s="278"/>
      <c r="Z25" s="261"/>
    </row>
    <row r="26" spans="1:26" ht="18" customHeight="1">
      <c r="A26" s="421" t="s">
        <v>155</v>
      </c>
      <c r="B26" s="278"/>
      <c r="C26" s="278"/>
      <c r="D26" s="278"/>
      <c r="E26" s="278"/>
      <c r="F26" s="278"/>
      <c r="G26" s="278"/>
      <c r="H26" s="278"/>
      <c r="I26" s="278"/>
      <c r="J26" s="278"/>
      <c r="K26" s="278"/>
      <c r="L26" s="278"/>
      <c r="M26" s="278"/>
      <c r="N26" s="278"/>
      <c r="O26" s="278"/>
      <c r="P26" s="278"/>
      <c r="Q26" s="278"/>
      <c r="R26" s="278"/>
      <c r="S26" s="278"/>
      <c r="T26" s="278"/>
      <c r="U26" s="278"/>
      <c r="V26" s="278"/>
      <c r="W26" s="278"/>
      <c r="X26" s="278"/>
      <c r="Y26" s="278"/>
      <c r="Z26" s="261"/>
    </row>
    <row r="27" spans="1:26" ht="15.75" customHeight="1">
      <c r="A27" s="267" t="s">
        <v>156</v>
      </c>
      <c r="B27" s="278"/>
      <c r="C27" s="278"/>
      <c r="D27" s="278"/>
      <c r="E27" s="278"/>
      <c r="F27" s="278"/>
      <c r="G27" s="278"/>
      <c r="H27" s="261"/>
      <c r="I27" s="268"/>
      <c r="J27" s="129"/>
      <c r="K27" s="129"/>
      <c r="L27" s="129"/>
      <c r="M27" s="129"/>
      <c r="N27" s="129"/>
      <c r="O27" s="129"/>
      <c r="P27" s="129"/>
      <c r="Q27" s="129"/>
      <c r="R27" s="129"/>
      <c r="S27" s="129"/>
      <c r="T27" s="129"/>
      <c r="U27" s="129"/>
      <c r="V27" s="129"/>
      <c r="W27" s="129"/>
      <c r="X27" s="129"/>
      <c r="Y27" s="129"/>
      <c r="Z27" s="269"/>
    </row>
    <row r="28" spans="1:26" ht="15.75" customHeight="1">
      <c r="A28" s="481"/>
      <c r="B28" s="278"/>
      <c r="C28" s="261"/>
      <c r="D28" s="49" t="s">
        <v>157</v>
      </c>
      <c r="E28" s="49" t="s">
        <v>158</v>
      </c>
      <c r="F28" s="49" t="s">
        <v>159</v>
      </c>
      <c r="G28" s="49" t="s">
        <v>160</v>
      </c>
      <c r="H28" s="49" t="s">
        <v>161</v>
      </c>
      <c r="I28" s="130"/>
      <c r="J28" s="133"/>
      <c r="K28" s="133"/>
      <c r="L28" s="133"/>
      <c r="M28" s="133"/>
      <c r="N28" s="133"/>
      <c r="O28" s="133"/>
      <c r="P28" s="133"/>
      <c r="Q28" s="133"/>
      <c r="R28" s="133"/>
      <c r="S28" s="133"/>
      <c r="T28" s="133"/>
      <c r="U28" s="133"/>
      <c r="V28" s="133"/>
      <c r="W28" s="133"/>
      <c r="X28" s="133"/>
      <c r="Y28" s="133"/>
      <c r="Z28" s="281"/>
    </row>
    <row r="29" spans="1:26" ht="15.75" customHeight="1">
      <c r="A29" s="424" t="s">
        <v>162</v>
      </c>
      <c r="B29" s="278"/>
      <c r="C29" s="261"/>
      <c r="D29" s="5"/>
      <c r="E29" s="5"/>
      <c r="F29" s="5"/>
      <c r="G29" s="5"/>
      <c r="H29" s="5"/>
      <c r="I29" s="130"/>
      <c r="J29" s="133"/>
      <c r="K29" s="133"/>
      <c r="L29" s="133"/>
      <c r="M29" s="133"/>
      <c r="N29" s="133"/>
      <c r="O29" s="133"/>
      <c r="P29" s="133"/>
      <c r="Q29" s="133"/>
      <c r="R29" s="133"/>
      <c r="S29" s="133"/>
      <c r="T29" s="133"/>
      <c r="U29" s="133"/>
      <c r="V29" s="133"/>
      <c r="W29" s="133"/>
      <c r="X29" s="133"/>
      <c r="Y29" s="133"/>
      <c r="Z29" s="281"/>
    </row>
    <row r="30" spans="1:26" ht="15.75" customHeight="1">
      <c r="A30" s="424" t="s">
        <v>163</v>
      </c>
      <c r="B30" s="278"/>
      <c r="C30" s="261"/>
      <c r="D30" s="9"/>
      <c r="E30" s="9"/>
      <c r="F30" s="9"/>
      <c r="G30" s="9"/>
      <c r="H30" s="9"/>
      <c r="I30" s="130"/>
      <c r="J30" s="133"/>
      <c r="K30" s="133"/>
      <c r="L30" s="133"/>
      <c r="M30" s="133"/>
      <c r="N30" s="133"/>
      <c r="O30" s="133"/>
      <c r="P30" s="133"/>
      <c r="Q30" s="133"/>
      <c r="R30" s="133"/>
      <c r="S30" s="133"/>
      <c r="T30" s="133"/>
      <c r="U30" s="133"/>
      <c r="V30" s="133"/>
      <c r="W30" s="133"/>
      <c r="X30" s="133"/>
      <c r="Y30" s="133"/>
      <c r="Z30" s="281"/>
    </row>
    <row r="31" spans="1:26" ht="15.75" customHeight="1">
      <c r="A31" s="448" t="s">
        <v>164</v>
      </c>
      <c r="B31" s="278"/>
      <c r="C31" s="261"/>
      <c r="D31" s="9"/>
      <c r="E31" s="9"/>
      <c r="F31" s="9"/>
      <c r="G31" s="9"/>
      <c r="H31" s="9"/>
      <c r="I31" s="130"/>
      <c r="J31" s="131"/>
      <c r="K31" s="131"/>
      <c r="L31" s="131"/>
      <c r="M31" s="131"/>
      <c r="N31" s="131"/>
      <c r="O31" s="131"/>
      <c r="P31" s="131"/>
      <c r="Q31" s="131"/>
      <c r="R31" s="131"/>
      <c r="S31" s="131"/>
      <c r="T31" s="131"/>
      <c r="U31" s="131"/>
      <c r="V31" s="131"/>
      <c r="W31" s="131"/>
      <c r="X31" s="131"/>
      <c r="Y31" s="131"/>
      <c r="Z31" s="281"/>
    </row>
    <row r="32" spans="1:26" ht="15.75" customHeight="1">
      <c r="A32" s="424" t="s">
        <v>165</v>
      </c>
      <c r="B32" s="278"/>
      <c r="C32" s="261"/>
      <c r="D32" s="9"/>
      <c r="E32" s="9"/>
      <c r="F32" s="9"/>
      <c r="G32" s="9"/>
      <c r="H32" s="9"/>
      <c r="I32" s="450"/>
      <c r="J32" s="267" t="s">
        <v>166</v>
      </c>
      <c r="K32" s="278"/>
      <c r="L32" s="278"/>
      <c r="M32" s="278"/>
      <c r="N32" s="278"/>
      <c r="O32" s="278"/>
      <c r="P32" s="278"/>
      <c r="Q32" s="278"/>
      <c r="R32" s="278"/>
      <c r="S32" s="278"/>
      <c r="T32" s="278"/>
      <c r="U32" s="278"/>
      <c r="V32" s="278"/>
      <c r="W32" s="278"/>
      <c r="X32" s="261"/>
      <c r="Y32" s="473"/>
      <c r="Z32" s="281"/>
    </row>
    <row r="33" spans="1:26" ht="15.75" customHeight="1">
      <c r="A33" s="424" t="s">
        <v>167</v>
      </c>
      <c r="B33" s="278"/>
      <c r="C33" s="261"/>
      <c r="D33" s="9"/>
      <c r="E33" s="9"/>
      <c r="F33" s="9"/>
      <c r="G33" s="9"/>
      <c r="H33" s="9"/>
      <c r="I33" s="274"/>
      <c r="J33" s="449" t="s">
        <v>168</v>
      </c>
      <c r="K33" s="278"/>
      <c r="L33" s="278"/>
      <c r="M33" s="278"/>
      <c r="N33" s="278"/>
      <c r="O33" s="278"/>
      <c r="P33" s="278"/>
      <c r="Q33" s="278"/>
      <c r="R33" s="261"/>
      <c r="S33" s="314"/>
      <c r="T33" s="278"/>
      <c r="U33" s="278"/>
      <c r="V33" s="278"/>
      <c r="W33" s="278"/>
      <c r="X33" s="261"/>
      <c r="Y33" s="130"/>
      <c r="Z33" s="281"/>
    </row>
    <row r="34" spans="1:26" ht="18" customHeight="1">
      <c r="A34" s="424" t="s">
        <v>169</v>
      </c>
      <c r="B34" s="278"/>
      <c r="C34" s="261"/>
      <c r="D34" s="2" t="s">
        <v>147</v>
      </c>
      <c r="E34" s="2" t="s">
        <v>147</v>
      </c>
      <c r="F34" s="2" t="s">
        <v>147</v>
      </c>
      <c r="G34" s="2" t="s">
        <v>147</v>
      </c>
      <c r="H34" s="2" t="s">
        <v>147</v>
      </c>
      <c r="I34" s="274"/>
      <c r="J34" s="449" t="s">
        <v>170</v>
      </c>
      <c r="K34" s="278"/>
      <c r="L34" s="278"/>
      <c r="M34" s="278"/>
      <c r="N34" s="278"/>
      <c r="O34" s="278"/>
      <c r="P34" s="278"/>
      <c r="Q34" s="278"/>
      <c r="R34" s="261"/>
      <c r="S34" s="277" t="s">
        <v>147</v>
      </c>
      <c r="T34" s="278"/>
      <c r="U34" s="278"/>
      <c r="V34" s="278"/>
      <c r="W34" s="278"/>
      <c r="X34" s="261"/>
      <c r="Y34" s="130"/>
      <c r="Z34" s="281"/>
    </row>
    <row r="35" spans="1:26" ht="15.75" customHeight="1">
      <c r="A35" s="424" t="s">
        <v>171</v>
      </c>
      <c r="B35" s="278"/>
      <c r="C35" s="261"/>
      <c r="D35" s="2" t="s">
        <v>147</v>
      </c>
      <c r="E35" s="2" t="s">
        <v>147</v>
      </c>
      <c r="F35" s="2" t="s">
        <v>147</v>
      </c>
      <c r="G35" s="2" t="s">
        <v>147</v>
      </c>
      <c r="H35" s="2" t="s">
        <v>147</v>
      </c>
      <c r="I35" s="274"/>
      <c r="J35" s="449" t="s">
        <v>322</v>
      </c>
      <c r="K35" s="278"/>
      <c r="L35" s="278"/>
      <c r="M35" s="278"/>
      <c r="N35" s="278"/>
      <c r="O35" s="278"/>
      <c r="P35" s="278"/>
      <c r="Q35" s="278"/>
      <c r="R35" s="261"/>
      <c r="S35" s="314"/>
      <c r="T35" s="278"/>
      <c r="U35" s="278"/>
      <c r="V35" s="278"/>
      <c r="W35" s="278"/>
      <c r="X35" s="261"/>
      <c r="Y35" s="130"/>
      <c r="Z35" s="281"/>
    </row>
    <row r="36" spans="1:26" ht="15.75" customHeight="1">
      <c r="A36" s="424" t="s">
        <v>172</v>
      </c>
      <c r="B36" s="278"/>
      <c r="C36" s="261"/>
      <c r="D36" s="86">
        <f>SUM(D30:D33)+IF(D34="Yes",1,0)+IF(D35="Yes",1,0)</f>
        <v>0</v>
      </c>
      <c r="E36" s="86">
        <f>SUM(E30:E33)+IF(E34="Yes",1,0)+IF(E35="Yes",1,0)</f>
        <v>0</v>
      </c>
      <c r="F36" s="86">
        <f>SUM(F30:F33)+IF(F34="Yes",1,0)+IF(F35="Yes",1,0)</f>
        <v>0</v>
      </c>
      <c r="G36" s="86">
        <f>SUM(G30:G33)+IF(G34="Yes",1,0)+IF(G35="Yes",1,0)</f>
        <v>0</v>
      </c>
      <c r="H36" s="86">
        <f>SUM(H30:H33)+IF(H34="Yes",1,0)+IF(H35="Yes",1,0)</f>
        <v>0</v>
      </c>
      <c r="I36" s="274"/>
      <c r="J36" s="449" t="s">
        <v>173</v>
      </c>
      <c r="K36" s="278"/>
      <c r="L36" s="278"/>
      <c r="M36" s="278"/>
      <c r="N36" s="278"/>
      <c r="O36" s="278"/>
      <c r="P36" s="278"/>
      <c r="Q36" s="278"/>
      <c r="R36" s="261"/>
      <c r="S36" s="314"/>
      <c r="T36" s="278"/>
      <c r="U36" s="278"/>
      <c r="V36" s="278"/>
      <c r="W36" s="278"/>
      <c r="X36" s="261"/>
      <c r="Y36" s="130"/>
      <c r="Z36" s="281"/>
    </row>
    <row r="37" spans="1:26" ht="15.75" customHeight="1">
      <c r="A37" s="267" t="s">
        <v>174</v>
      </c>
      <c r="B37" s="278"/>
      <c r="C37" s="278"/>
      <c r="D37" s="278"/>
      <c r="E37" s="278"/>
      <c r="F37" s="278"/>
      <c r="G37" s="278"/>
      <c r="H37" s="261"/>
      <c r="I37" s="447"/>
      <c r="J37" s="131"/>
      <c r="K37" s="131"/>
      <c r="L37" s="131"/>
      <c r="M37" s="131"/>
      <c r="N37" s="131"/>
      <c r="O37" s="131"/>
      <c r="P37" s="131"/>
      <c r="Q37" s="131"/>
      <c r="R37" s="131"/>
      <c r="S37" s="131"/>
      <c r="T37" s="131"/>
      <c r="U37" s="131"/>
      <c r="V37" s="131"/>
      <c r="W37" s="131"/>
      <c r="X37" s="131"/>
      <c r="Y37" s="131"/>
      <c r="Z37" s="281"/>
    </row>
    <row r="38" spans="1:26" ht="15.75" customHeight="1">
      <c r="A38" s="424" t="s">
        <v>162</v>
      </c>
      <c r="B38" s="278"/>
      <c r="C38" s="261"/>
      <c r="D38" s="5"/>
      <c r="E38" s="5"/>
      <c r="F38" s="5"/>
      <c r="G38" s="5"/>
      <c r="H38" s="5"/>
      <c r="I38" s="130"/>
      <c r="J38" s="133"/>
      <c r="K38" s="133"/>
      <c r="L38" s="133"/>
      <c r="M38" s="133"/>
      <c r="N38" s="133"/>
      <c r="O38" s="133"/>
      <c r="P38" s="133"/>
      <c r="Q38" s="133"/>
      <c r="R38" s="133"/>
      <c r="S38" s="133"/>
      <c r="T38" s="133"/>
      <c r="U38" s="133"/>
      <c r="V38" s="133"/>
      <c r="W38" s="133"/>
      <c r="X38" s="133"/>
      <c r="Y38" s="133"/>
      <c r="Z38" s="281"/>
    </row>
    <row r="39" spans="1:26" ht="15.75" customHeight="1">
      <c r="A39" s="424" t="s">
        <v>175</v>
      </c>
      <c r="B39" s="278"/>
      <c r="C39" s="261"/>
      <c r="D39" s="9"/>
      <c r="E39" s="9"/>
      <c r="F39" s="9"/>
      <c r="G39" s="9"/>
      <c r="H39" s="9"/>
      <c r="I39" s="130"/>
      <c r="J39" s="133"/>
      <c r="K39" s="133"/>
      <c r="L39" s="133"/>
      <c r="M39" s="133"/>
      <c r="N39" s="133"/>
      <c r="O39" s="133"/>
      <c r="P39" s="133"/>
      <c r="Q39" s="133"/>
      <c r="R39" s="133"/>
      <c r="S39" s="133"/>
      <c r="T39" s="133"/>
      <c r="U39" s="133"/>
      <c r="V39" s="133"/>
      <c r="W39" s="133"/>
      <c r="X39" s="133"/>
      <c r="Y39" s="133"/>
      <c r="Z39" s="281"/>
    </row>
    <row r="40" spans="1:26" ht="15.75" customHeight="1">
      <c r="A40" s="424" t="s">
        <v>176</v>
      </c>
      <c r="B40" s="278"/>
      <c r="C40" s="261"/>
      <c r="D40" s="9"/>
      <c r="E40" s="9"/>
      <c r="F40" s="9"/>
      <c r="G40" s="9"/>
      <c r="H40" s="9"/>
      <c r="I40" s="130"/>
      <c r="J40" s="133"/>
      <c r="K40" s="133"/>
      <c r="L40" s="133"/>
      <c r="M40" s="133"/>
      <c r="N40" s="133"/>
      <c r="O40" s="133"/>
      <c r="P40" s="133"/>
      <c r="Q40" s="133"/>
      <c r="R40" s="133"/>
      <c r="S40" s="133"/>
      <c r="T40" s="133"/>
      <c r="U40" s="133"/>
      <c r="V40" s="133"/>
      <c r="W40" s="133"/>
      <c r="X40" s="133"/>
      <c r="Y40" s="133"/>
      <c r="Z40" s="281"/>
    </row>
    <row r="41" spans="1:26" ht="15.75" customHeight="1">
      <c r="A41" s="424" t="s">
        <v>172</v>
      </c>
      <c r="B41" s="278"/>
      <c r="C41" s="261"/>
      <c r="D41" s="86">
        <f>SUM(D39:D40)</f>
        <v>0</v>
      </c>
      <c r="E41" s="86">
        <f>SUM(E39+E40)</f>
        <v>0</v>
      </c>
      <c r="F41" s="86">
        <f>SUM(F39:F40)</f>
        <v>0</v>
      </c>
      <c r="G41" s="86">
        <f>SUM(G39:G40)</f>
        <v>0</v>
      </c>
      <c r="H41" s="86">
        <f>SUM(H39:H40)</f>
        <v>0</v>
      </c>
      <c r="I41" s="270"/>
      <c r="J41" s="271"/>
      <c r="K41" s="271"/>
      <c r="L41" s="271"/>
      <c r="M41" s="271"/>
      <c r="N41" s="271"/>
      <c r="O41" s="271"/>
      <c r="P41" s="271"/>
      <c r="Q41" s="271"/>
      <c r="R41" s="271"/>
      <c r="S41" s="271"/>
      <c r="T41" s="271"/>
      <c r="U41" s="271"/>
      <c r="V41" s="271"/>
      <c r="W41" s="271"/>
      <c r="X41" s="271"/>
      <c r="Y41" s="271"/>
      <c r="Z41" s="272"/>
    </row>
    <row r="42" spans="1:26" ht="15.75" customHeight="1">
      <c r="A42" s="425"/>
      <c r="B42" s="278"/>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61"/>
    </row>
    <row r="43" spans="1:26" ht="15.75" customHeight="1">
      <c r="A43" s="435" t="s">
        <v>177</v>
      </c>
      <c r="B43" s="129"/>
      <c r="C43" s="129"/>
      <c r="D43" s="129"/>
      <c r="E43" s="129"/>
      <c r="F43" s="129"/>
      <c r="G43" s="129"/>
      <c r="H43" s="129"/>
      <c r="I43" s="129"/>
      <c r="J43" s="129"/>
      <c r="K43" s="129"/>
      <c r="L43" s="129"/>
      <c r="M43" s="129"/>
      <c r="N43" s="129"/>
      <c r="O43" s="129"/>
      <c r="P43" s="129"/>
      <c r="Q43" s="129"/>
      <c r="R43" s="129"/>
      <c r="S43" s="129"/>
      <c r="T43" s="129"/>
      <c r="U43" s="129"/>
      <c r="V43" s="129"/>
      <c r="W43" s="129"/>
      <c r="X43" s="129"/>
      <c r="Y43" s="129"/>
      <c r="Z43" s="269"/>
    </row>
    <row r="44" spans="1:26" ht="15.75" customHeight="1">
      <c r="A44" s="270"/>
      <c r="B44" s="271"/>
      <c r="C44" s="271"/>
      <c r="D44" s="271"/>
      <c r="E44" s="271"/>
      <c r="F44" s="271"/>
      <c r="G44" s="271"/>
      <c r="H44" s="271"/>
      <c r="I44" s="271"/>
      <c r="J44" s="271"/>
      <c r="K44" s="271"/>
      <c r="L44" s="271"/>
      <c r="M44" s="271"/>
      <c r="N44" s="271"/>
      <c r="O44" s="271"/>
      <c r="P44" s="271"/>
      <c r="Q44" s="271"/>
      <c r="R44" s="271"/>
      <c r="S44" s="271"/>
      <c r="T44" s="271"/>
      <c r="U44" s="271"/>
      <c r="V44" s="271"/>
      <c r="W44" s="271"/>
      <c r="X44" s="271"/>
      <c r="Y44" s="271"/>
      <c r="Z44" s="272"/>
    </row>
    <row r="45" spans="1:26" ht="15.75" customHeight="1">
      <c r="A45" s="421" t="s">
        <v>178</v>
      </c>
      <c r="B45" s="278"/>
      <c r="C45" s="278"/>
      <c r="D45" s="278"/>
      <c r="E45" s="278"/>
      <c r="F45" s="278"/>
      <c r="G45" s="278"/>
      <c r="H45" s="278"/>
      <c r="I45" s="278"/>
      <c r="J45" s="278"/>
      <c r="K45" s="278"/>
      <c r="L45" s="278"/>
      <c r="M45" s="278"/>
      <c r="N45" s="278"/>
      <c r="O45" s="278"/>
      <c r="P45" s="278"/>
      <c r="Q45" s="278"/>
      <c r="R45" s="278"/>
      <c r="S45" s="278"/>
      <c r="T45" s="278"/>
      <c r="U45" s="278"/>
      <c r="V45" s="278"/>
      <c r="W45" s="278"/>
      <c r="X45" s="278"/>
      <c r="Y45" s="278"/>
      <c r="Z45" s="261"/>
    </row>
    <row r="46" spans="1:26" ht="15.75" customHeight="1">
      <c r="A46" s="441" t="s">
        <v>347</v>
      </c>
      <c r="B46" s="129"/>
      <c r="C46" s="129"/>
      <c r="D46" s="129"/>
      <c r="E46" s="129"/>
      <c r="F46" s="129"/>
      <c r="G46" s="129"/>
      <c r="H46" s="129"/>
      <c r="I46" s="129"/>
      <c r="J46" s="129"/>
      <c r="K46" s="129"/>
      <c r="L46" s="129"/>
      <c r="M46" s="129"/>
      <c r="N46" s="129"/>
      <c r="O46" s="129"/>
      <c r="P46" s="129"/>
      <c r="Q46" s="269"/>
      <c r="R46" s="441" t="s">
        <v>179</v>
      </c>
      <c r="S46" s="129"/>
      <c r="T46" s="129"/>
      <c r="U46" s="129"/>
      <c r="V46" s="129"/>
      <c r="W46" s="129"/>
      <c r="X46" s="129"/>
      <c r="Y46" s="129"/>
      <c r="Z46" s="269"/>
    </row>
    <row r="47" spans="1:26" ht="15.75" customHeight="1">
      <c r="A47" s="270"/>
      <c r="B47" s="271"/>
      <c r="C47" s="271"/>
      <c r="D47" s="271"/>
      <c r="E47" s="271"/>
      <c r="F47" s="271"/>
      <c r="G47" s="271"/>
      <c r="H47" s="271"/>
      <c r="I47" s="271"/>
      <c r="J47" s="271"/>
      <c r="K47" s="271"/>
      <c r="L47" s="271"/>
      <c r="M47" s="271"/>
      <c r="N47" s="271"/>
      <c r="O47" s="271"/>
      <c r="P47" s="271"/>
      <c r="Q47" s="272"/>
      <c r="R47" s="270"/>
      <c r="S47" s="271"/>
      <c r="T47" s="271"/>
      <c r="U47" s="271"/>
      <c r="V47" s="271"/>
      <c r="W47" s="271"/>
      <c r="X47" s="271"/>
      <c r="Y47" s="271"/>
      <c r="Z47" s="272"/>
    </row>
    <row r="48" spans="1:26" ht="15.75" customHeight="1">
      <c r="A48" s="422" t="s">
        <v>180</v>
      </c>
      <c r="B48" s="129"/>
      <c r="C48" s="129"/>
      <c r="D48" s="129"/>
      <c r="E48" s="129"/>
      <c r="F48" s="129"/>
      <c r="G48" s="129"/>
      <c r="H48" s="129"/>
      <c r="I48" s="129"/>
      <c r="J48" s="129"/>
      <c r="K48" s="129"/>
      <c r="L48" s="129"/>
      <c r="M48" s="129"/>
      <c r="N48" s="129"/>
      <c r="O48" s="129"/>
      <c r="P48" s="129"/>
      <c r="Q48" s="269"/>
      <c r="R48" s="366" t="s">
        <v>181</v>
      </c>
      <c r="S48" s="278"/>
      <c r="T48" s="278"/>
      <c r="U48" s="278"/>
      <c r="V48" s="278"/>
      <c r="W48" s="261"/>
      <c r="X48" s="277" t="s">
        <v>147</v>
      </c>
      <c r="Y48" s="278"/>
      <c r="Z48" s="261"/>
    </row>
    <row r="49" spans="1:26" ht="15.75" customHeight="1">
      <c r="A49" s="130"/>
      <c r="B49" s="133"/>
      <c r="C49" s="133"/>
      <c r="D49" s="133"/>
      <c r="E49" s="133"/>
      <c r="F49" s="133"/>
      <c r="G49" s="133"/>
      <c r="H49" s="133"/>
      <c r="I49" s="133"/>
      <c r="J49" s="133"/>
      <c r="K49" s="133"/>
      <c r="L49" s="133"/>
      <c r="M49" s="133"/>
      <c r="N49" s="133"/>
      <c r="O49" s="133"/>
      <c r="P49" s="133"/>
      <c r="Q49" s="281"/>
      <c r="R49" s="366" t="s">
        <v>182</v>
      </c>
      <c r="S49" s="278"/>
      <c r="T49" s="278"/>
      <c r="U49" s="278"/>
      <c r="V49" s="278"/>
      <c r="W49" s="261"/>
      <c r="X49" s="277" t="s">
        <v>147</v>
      </c>
      <c r="Y49" s="278"/>
      <c r="Z49" s="261"/>
    </row>
    <row r="50" spans="1:26" ht="15.75" customHeight="1">
      <c r="A50" s="130"/>
      <c r="B50" s="133"/>
      <c r="C50" s="133"/>
      <c r="D50" s="133"/>
      <c r="E50" s="133"/>
      <c r="F50" s="133"/>
      <c r="G50" s="133"/>
      <c r="H50" s="133"/>
      <c r="I50" s="133"/>
      <c r="J50" s="133"/>
      <c r="K50" s="133"/>
      <c r="L50" s="133"/>
      <c r="M50" s="133"/>
      <c r="N50" s="133"/>
      <c r="O50" s="133"/>
      <c r="P50" s="133"/>
      <c r="Q50" s="281"/>
      <c r="R50" s="366" t="s">
        <v>183</v>
      </c>
      <c r="S50" s="278"/>
      <c r="T50" s="278"/>
      <c r="U50" s="278"/>
      <c r="V50" s="278"/>
      <c r="W50" s="261"/>
      <c r="X50" s="277" t="s">
        <v>147</v>
      </c>
      <c r="Y50" s="278"/>
      <c r="Z50" s="261"/>
    </row>
    <row r="51" spans="1:26" ht="15" customHeight="1">
      <c r="A51" s="130"/>
      <c r="B51" s="133"/>
      <c r="C51" s="133"/>
      <c r="D51" s="133"/>
      <c r="E51" s="133"/>
      <c r="F51" s="133"/>
      <c r="G51" s="133"/>
      <c r="H51" s="133"/>
      <c r="I51" s="133"/>
      <c r="J51" s="133"/>
      <c r="K51" s="133"/>
      <c r="L51" s="133"/>
      <c r="M51" s="133"/>
      <c r="N51" s="133"/>
      <c r="O51" s="133"/>
      <c r="P51" s="133"/>
      <c r="Q51" s="281"/>
      <c r="R51" s="366" t="s">
        <v>184</v>
      </c>
      <c r="S51" s="278"/>
      <c r="T51" s="278"/>
      <c r="U51" s="278"/>
      <c r="V51" s="278"/>
      <c r="W51" s="261"/>
      <c r="X51" s="277" t="s">
        <v>147</v>
      </c>
      <c r="Y51" s="278"/>
      <c r="Z51" s="261"/>
    </row>
    <row r="52" spans="1:26" ht="15" customHeight="1">
      <c r="A52" s="270"/>
      <c r="B52" s="271"/>
      <c r="C52" s="271"/>
      <c r="D52" s="271"/>
      <c r="E52" s="271"/>
      <c r="F52" s="271"/>
      <c r="G52" s="271"/>
      <c r="H52" s="271"/>
      <c r="I52" s="271"/>
      <c r="J52" s="271"/>
      <c r="K52" s="271"/>
      <c r="L52" s="271"/>
      <c r="M52" s="271"/>
      <c r="N52" s="271"/>
      <c r="O52" s="271"/>
      <c r="P52" s="271"/>
      <c r="Q52" s="272"/>
      <c r="R52" s="366" t="s">
        <v>185</v>
      </c>
      <c r="S52" s="278"/>
      <c r="T52" s="278"/>
      <c r="U52" s="278"/>
      <c r="V52" s="278"/>
      <c r="W52" s="261"/>
      <c r="X52" s="277" t="s">
        <v>147</v>
      </c>
      <c r="Y52" s="278"/>
      <c r="Z52" s="261"/>
    </row>
    <row r="53" spans="1:26" ht="18" customHeight="1">
      <c r="A53" s="421" t="s">
        <v>186</v>
      </c>
      <c r="B53" s="278"/>
      <c r="C53" s="278"/>
      <c r="D53" s="278"/>
      <c r="E53" s="278"/>
      <c r="F53" s="278"/>
      <c r="G53" s="278"/>
      <c r="H53" s="278"/>
      <c r="I53" s="278"/>
      <c r="J53" s="278"/>
      <c r="K53" s="278"/>
      <c r="L53" s="278"/>
      <c r="M53" s="278"/>
      <c r="N53" s="278"/>
      <c r="O53" s="278"/>
      <c r="P53" s="278"/>
      <c r="Q53" s="278"/>
      <c r="R53" s="278"/>
      <c r="S53" s="278"/>
      <c r="T53" s="278"/>
      <c r="U53" s="278"/>
      <c r="V53" s="278"/>
      <c r="W53" s="278"/>
      <c r="X53" s="278"/>
      <c r="Y53" s="278"/>
      <c r="Z53" s="261"/>
    </row>
    <row r="54" spans="1:26" ht="15.75" customHeight="1">
      <c r="A54" s="441" t="s">
        <v>347</v>
      </c>
      <c r="B54" s="129"/>
      <c r="C54" s="129"/>
      <c r="D54" s="129"/>
      <c r="E54" s="129"/>
      <c r="F54" s="129"/>
      <c r="G54" s="129"/>
      <c r="H54" s="129"/>
      <c r="I54" s="129"/>
      <c r="J54" s="129"/>
      <c r="K54" s="129"/>
      <c r="L54" s="129"/>
      <c r="M54" s="129"/>
      <c r="N54" s="129"/>
      <c r="O54" s="129"/>
      <c r="P54" s="129"/>
      <c r="Q54" s="129"/>
      <c r="R54" s="129"/>
      <c r="S54" s="129"/>
      <c r="T54" s="129"/>
      <c r="U54" s="129"/>
      <c r="V54" s="129"/>
      <c r="W54" s="129"/>
      <c r="X54" s="129"/>
      <c r="Y54" s="129"/>
      <c r="Z54" s="269"/>
    </row>
    <row r="55" spans="1:26" ht="15.75" customHeight="1">
      <c r="A55" s="270"/>
      <c r="B55" s="271"/>
      <c r="C55" s="271"/>
      <c r="D55" s="271"/>
      <c r="E55" s="271"/>
      <c r="F55" s="271"/>
      <c r="G55" s="271"/>
      <c r="H55" s="271"/>
      <c r="I55" s="271"/>
      <c r="J55" s="271"/>
      <c r="K55" s="271"/>
      <c r="L55" s="271"/>
      <c r="M55" s="271"/>
      <c r="N55" s="271"/>
      <c r="O55" s="271"/>
      <c r="P55" s="271"/>
      <c r="Q55" s="271"/>
      <c r="R55" s="271"/>
      <c r="S55" s="271"/>
      <c r="T55" s="271"/>
      <c r="U55" s="271"/>
      <c r="V55" s="271"/>
      <c r="W55" s="271"/>
      <c r="X55" s="271"/>
      <c r="Y55" s="271"/>
      <c r="Z55" s="272"/>
    </row>
    <row r="56" spans="1:26" ht="15.75" customHeight="1">
      <c r="A56" s="290" t="s">
        <v>180</v>
      </c>
      <c r="B56" s="129"/>
      <c r="C56" s="129"/>
      <c r="D56" s="129"/>
      <c r="E56" s="129"/>
      <c r="F56" s="129"/>
      <c r="G56" s="129"/>
      <c r="H56" s="129"/>
      <c r="I56" s="129"/>
      <c r="J56" s="129"/>
      <c r="K56" s="129"/>
      <c r="L56" s="129"/>
      <c r="M56" s="129"/>
      <c r="N56" s="129"/>
      <c r="O56" s="129"/>
      <c r="P56" s="129"/>
      <c r="Q56" s="129"/>
      <c r="R56" s="129"/>
      <c r="S56" s="129"/>
      <c r="T56" s="129"/>
      <c r="U56" s="129"/>
      <c r="V56" s="129"/>
      <c r="W56" s="129"/>
      <c r="X56" s="129"/>
      <c r="Y56" s="129"/>
      <c r="Z56" s="269"/>
    </row>
    <row r="57" spans="1:26" ht="15.75" customHeight="1">
      <c r="A57" s="130"/>
      <c r="B57" s="133"/>
      <c r="C57" s="133"/>
      <c r="D57" s="133"/>
      <c r="E57" s="133"/>
      <c r="F57" s="133"/>
      <c r="G57" s="133"/>
      <c r="H57" s="133"/>
      <c r="I57" s="133"/>
      <c r="J57" s="133"/>
      <c r="K57" s="133"/>
      <c r="L57" s="133"/>
      <c r="M57" s="133"/>
      <c r="N57" s="133"/>
      <c r="O57" s="133"/>
      <c r="P57" s="133"/>
      <c r="Q57" s="133"/>
      <c r="R57" s="133"/>
      <c r="S57" s="133"/>
      <c r="T57" s="133"/>
      <c r="U57" s="133"/>
      <c r="V57" s="133"/>
      <c r="W57" s="133"/>
      <c r="X57" s="133"/>
      <c r="Y57" s="133"/>
      <c r="Z57" s="281"/>
    </row>
    <row r="58" spans="1:26" ht="15.75" customHeight="1">
      <c r="A58" s="130"/>
      <c r="B58" s="133"/>
      <c r="C58" s="133"/>
      <c r="D58" s="133"/>
      <c r="E58" s="133"/>
      <c r="F58" s="133"/>
      <c r="G58" s="133"/>
      <c r="H58" s="133"/>
      <c r="I58" s="133"/>
      <c r="J58" s="133"/>
      <c r="K58" s="133"/>
      <c r="L58" s="133"/>
      <c r="M58" s="133"/>
      <c r="N58" s="133"/>
      <c r="O58" s="133"/>
      <c r="P58" s="133"/>
      <c r="Q58" s="133"/>
      <c r="R58" s="133"/>
      <c r="S58" s="133"/>
      <c r="T58" s="133"/>
      <c r="U58" s="133"/>
      <c r="V58" s="133"/>
      <c r="W58" s="133"/>
      <c r="X58" s="133"/>
      <c r="Y58" s="133"/>
      <c r="Z58" s="281"/>
    </row>
    <row r="59" spans="1:26" ht="15.75" customHeight="1">
      <c r="A59" s="130"/>
      <c r="B59" s="133"/>
      <c r="C59" s="133"/>
      <c r="D59" s="133"/>
      <c r="E59" s="133"/>
      <c r="F59" s="133"/>
      <c r="G59" s="133"/>
      <c r="H59" s="133"/>
      <c r="I59" s="133"/>
      <c r="J59" s="133"/>
      <c r="K59" s="133"/>
      <c r="L59" s="133"/>
      <c r="M59" s="133"/>
      <c r="N59" s="133"/>
      <c r="O59" s="133"/>
      <c r="P59" s="133"/>
      <c r="Q59" s="133"/>
      <c r="R59" s="133"/>
      <c r="S59" s="133"/>
      <c r="T59" s="133"/>
      <c r="U59" s="133"/>
      <c r="V59" s="133"/>
      <c r="W59" s="133"/>
      <c r="X59" s="133"/>
      <c r="Y59" s="133"/>
      <c r="Z59" s="281"/>
    </row>
    <row r="60" spans="1:26" ht="15.75" customHeight="1">
      <c r="A60" s="270"/>
      <c r="B60" s="271"/>
      <c r="C60" s="271"/>
      <c r="D60" s="271"/>
      <c r="E60" s="271"/>
      <c r="F60" s="271"/>
      <c r="G60" s="271"/>
      <c r="H60" s="271"/>
      <c r="I60" s="271"/>
      <c r="J60" s="271"/>
      <c r="K60" s="271"/>
      <c r="L60" s="271"/>
      <c r="M60" s="271"/>
      <c r="N60" s="271"/>
      <c r="O60" s="271"/>
      <c r="P60" s="271"/>
      <c r="Q60" s="271"/>
      <c r="R60" s="271"/>
      <c r="S60" s="271"/>
      <c r="T60" s="271"/>
      <c r="U60" s="271"/>
      <c r="V60" s="271"/>
      <c r="W60" s="271"/>
      <c r="X60" s="271"/>
      <c r="Y60" s="271"/>
      <c r="Z60" s="272"/>
    </row>
    <row r="61" spans="1:26" ht="15.75" customHeight="1">
      <c r="A61" s="425"/>
      <c r="B61" s="278"/>
      <c r="C61" s="278"/>
      <c r="D61" s="278"/>
      <c r="E61" s="278"/>
      <c r="F61" s="278"/>
      <c r="G61" s="278"/>
      <c r="H61" s="278"/>
      <c r="I61" s="278"/>
      <c r="J61" s="278"/>
      <c r="K61" s="278"/>
      <c r="L61" s="278"/>
      <c r="M61" s="278"/>
      <c r="N61" s="278"/>
      <c r="O61" s="278"/>
      <c r="P61" s="278"/>
      <c r="Q61" s="278"/>
      <c r="R61" s="278"/>
      <c r="S61" s="278"/>
      <c r="T61" s="278"/>
      <c r="U61" s="278"/>
      <c r="V61" s="278"/>
      <c r="W61" s="278"/>
      <c r="X61" s="278"/>
      <c r="Y61" s="278"/>
      <c r="Z61" s="261"/>
    </row>
    <row r="62" spans="1:26" ht="15.75" customHeight="1">
      <c r="A62" s="436" t="s">
        <v>187</v>
      </c>
      <c r="B62" s="129"/>
      <c r="C62" s="129"/>
      <c r="D62" s="129"/>
      <c r="E62" s="129"/>
      <c r="F62" s="129"/>
      <c r="G62" s="129"/>
      <c r="H62" s="129"/>
      <c r="I62" s="129"/>
      <c r="J62" s="129"/>
      <c r="K62" s="129"/>
      <c r="L62" s="129"/>
      <c r="M62" s="129"/>
      <c r="N62" s="129"/>
      <c r="O62" s="129"/>
      <c r="P62" s="129"/>
      <c r="Q62" s="129"/>
      <c r="R62" s="129"/>
      <c r="S62" s="129"/>
      <c r="T62" s="129"/>
      <c r="U62" s="129"/>
      <c r="V62" s="129"/>
      <c r="W62" s="129"/>
      <c r="X62" s="129"/>
      <c r="Y62" s="129"/>
      <c r="Z62" s="269"/>
    </row>
    <row r="63" spans="1:26" ht="15.75" customHeight="1">
      <c r="A63" s="131"/>
      <c r="B63" s="131"/>
      <c r="C63" s="131"/>
      <c r="D63" s="131"/>
      <c r="E63" s="131"/>
      <c r="F63" s="131"/>
      <c r="G63" s="131"/>
      <c r="H63" s="131"/>
      <c r="I63" s="131"/>
      <c r="J63" s="131"/>
      <c r="K63" s="131"/>
      <c r="L63" s="131"/>
      <c r="M63" s="131"/>
      <c r="N63" s="131"/>
      <c r="O63" s="131"/>
      <c r="P63" s="131"/>
      <c r="Q63" s="131"/>
      <c r="R63" s="131"/>
      <c r="S63" s="131"/>
      <c r="T63" s="131"/>
      <c r="U63" s="131"/>
      <c r="V63" s="131"/>
      <c r="W63" s="131"/>
      <c r="X63" s="131"/>
      <c r="Y63" s="131"/>
      <c r="Z63" s="281"/>
    </row>
    <row r="64" spans="1:26" ht="15.75" customHeight="1">
      <c r="A64" s="426" t="s">
        <v>310</v>
      </c>
      <c r="B64" s="426"/>
      <c r="C64" s="426"/>
      <c r="D64" s="426"/>
      <c r="E64" s="426"/>
      <c r="F64" s="426"/>
      <c r="G64" s="426"/>
      <c r="H64" s="426"/>
      <c r="I64" s="426"/>
      <c r="J64" s="426"/>
      <c r="K64" s="426"/>
      <c r="L64" s="426"/>
      <c r="M64" s="426"/>
      <c r="N64" s="426"/>
      <c r="O64" s="426"/>
      <c r="P64" s="426"/>
      <c r="Q64" s="426"/>
      <c r="R64" s="426"/>
      <c r="S64" s="426"/>
      <c r="T64" s="426"/>
      <c r="U64" s="426"/>
      <c r="V64" s="426"/>
      <c r="W64" s="426"/>
      <c r="X64" s="426"/>
      <c r="Y64" s="426"/>
      <c r="Z64" s="426"/>
    </row>
    <row r="65" spans="1:26" ht="15.75" customHeight="1">
      <c r="A65" s="426"/>
      <c r="B65" s="426"/>
      <c r="C65" s="426"/>
      <c r="D65" s="426"/>
      <c r="E65" s="426"/>
      <c r="F65" s="426"/>
      <c r="G65" s="426"/>
      <c r="H65" s="426"/>
      <c r="I65" s="426"/>
      <c r="J65" s="426"/>
      <c r="K65" s="426"/>
      <c r="L65" s="426"/>
      <c r="M65" s="426"/>
      <c r="N65" s="426"/>
      <c r="O65" s="426"/>
      <c r="P65" s="426"/>
      <c r="Q65" s="426"/>
      <c r="R65" s="426"/>
      <c r="S65" s="426"/>
      <c r="T65" s="426"/>
      <c r="U65" s="426"/>
      <c r="V65" s="426"/>
      <c r="W65" s="426"/>
      <c r="X65" s="426"/>
      <c r="Y65" s="426"/>
      <c r="Z65" s="426"/>
    </row>
    <row r="66" spans="1:26" ht="15.75" customHeight="1">
      <c r="A66" s="426"/>
      <c r="B66" s="426"/>
      <c r="C66" s="426"/>
      <c r="D66" s="426"/>
      <c r="E66" s="426"/>
      <c r="F66" s="426"/>
      <c r="G66" s="426"/>
      <c r="H66" s="426"/>
      <c r="I66" s="426"/>
      <c r="J66" s="426"/>
      <c r="K66" s="426"/>
      <c r="L66" s="426"/>
      <c r="M66" s="426"/>
      <c r="N66" s="426"/>
      <c r="O66" s="426"/>
      <c r="P66" s="426"/>
      <c r="Q66" s="426"/>
      <c r="R66" s="426"/>
      <c r="S66" s="426"/>
      <c r="T66" s="426"/>
      <c r="U66" s="426"/>
      <c r="V66" s="426"/>
      <c r="W66" s="426"/>
      <c r="X66" s="426"/>
      <c r="Y66" s="426"/>
      <c r="Z66" s="426"/>
    </row>
    <row r="67" spans="1:26" ht="15.75" customHeight="1">
      <c r="A67" s="241" t="s">
        <v>311</v>
      </c>
      <c r="B67" s="241"/>
      <c r="C67" s="241"/>
      <c r="D67" s="241"/>
      <c r="E67" s="241"/>
      <c r="F67" s="241"/>
      <c r="G67" s="241"/>
      <c r="H67" s="241"/>
      <c r="I67" s="241"/>
      <c r="J67" s="241"/>
      <c r="K67" s="241"/>
      <c r="L67" s="241"/>
      <c r="M67" s="241"/>
      <c r="N67" s="241"/>
      <c r="O67" s="241"/>
      <c r="P67" s="241"/>
      <c r="Q67" s="241"/>
      <c r="R67" s="241"/>
      <c r="S67" s="241"/>
      <c r="T67" s="241"/>
      <c r="U67" s="241"/>
      <c r="V67" s="241"/>
      <c r="W67" s="241"/>
      <c r="X67" s="241"/>
      <c r="Y67" s="241"/>
      <c r="Z67" s="241"/>
    </row>
    <row r="68" spans="1:26" ht="15.75" customHeight="1">
      <c r="A68" s="241"/>
      <c r="B68" s="241"/>
      <c r="C68" s="241"/>
      <c r="D68" s="241"/>
      <c r="E68" s="241"/>
      <c r="F68" s="241"/>
      <c r="G68" s="241"/>
      <c r="H68" s="241"/>
      <c r="I68" s="241"/>
      <c r="J68" s="241"/>
      <c r="K68" s="241"/>
      <c r="L68" s="241"/>
      <c r="M68" s="241"/>
      <c r="N68" s="241"/>
      <c r="O68" s="241"/>
      <c r="P68" s="241"/>
      <c r="Q68" s="241"/>
      <c r="R68" s="241"/>
      <c r="S68" s="241"/>
      <c r="T68" s="241"/>
      <c r="U68" s="241"/>
      <c r="V68" s="241"/>
      <c r="W68" s="241"/>
      <c r="X68" s="241"/>
      <c r="Y68" s="241"/>
      <c r="Z68" s="241"/>
    </row>
    <row r="69" spans="1:26" ht="15.75" customHeight="1">
      <c r="A69" s="241"/>
      <c r="B69" s="241"/>
      <c r="C69" s="241"/>
      <c r="D69" s="241"/>
      <c r="E69" s="241"/>
      <c r="F69" s="241"/>
      <c r="G69" s="241"/>
      <c r="H69" s="241"/>
      <c r="I69" s="241"/>
      <c r="J69" s="241"/>
      <c r="K69" s="241"/>
      <c r="L69" s="241"/>
      <c r="M69" s="241"/>
      <c r="N69" s="241"/>
      <c r="O69" s="241"/>
      <c r="P69" s="241"/>
      <c r="Q69" s="241"/>
      <c r="R69" s="241"/>
      <c r="S69" s="241"/>
      <c r="T69" s="241"/>
      <c r="U69" s="241"/>
      <c r="V69" s="241"/>
      <c r="W69" s="241"/>
      <c r="X69" s="241"/>
      <c r="Y69" s="241"/>
      <c r="Z69" s="241"/>
    </row>
    <row r="70" spans="1:26" ht="15" customHeight="1">
      <c r="A70" s="425"/>
      <c r="B70" s="278"/>
      <c r="C70" s="278"/>
      <c r="D70" s="278"/>
      <c r="E70" s="278"/>
      <c r="F70" s="278"/>
      <c r="G70" s="278"/>
      <c r="H70" s="278"/>
      <c r="I70" s="278"/>
      <c r="J70" s="278"/>
      <c r="K70" s="278"/>
      <c r="L70" s="278"/>
      <c r="M70" s="278"/>
      <c r="N70" s="278"/>
      <c r="O70" s="278"/>
      <c r="P70" s="278"/>
      <c r="Q70" s="278"/>
      <c r="R70" s="278"/>
      <c r="S70" s="278"/>
      <c r="T70" s="278"/>
      <c r="U70" s="278"/>
      <c r="V70" s="278"/>
      <c r="W70" s="278"/>
      <c r="X70" s="278"/>
      <c r="Y70" s="278"/>
      <c r="Z70" s="261"/>
    </row>
    <row r="71" spans="1:26" ht="15" customHeight="1">
      <c r="A71" s="436" t="s">
        <v>188</v>
      </c>
      <c r="B71" s="129"/>
      <c r="C71" s="129"/>
      <c r="D71" s="129"/>
      <c r="E71" s="129"/>
      <c r="F71" s="129"/>
      <c r="G71" s="129"/>
      <c r="H71" s="129"/>
      <c r="I71" s="129"/>
      <c r="J71" s="129"/>
      <c r="K71" s="129"/>
      <c r="L71" s="129"/>
      <c r="M71" s="129"/>
      <c r="N71" s="129"/>
      <c r="O71" s="129"/>
      <c r="P71" s="129"/>
      <c r="Q71" s="129"/>
      <c r="R71" s="129"/>
      <c r="S71" s="129"/>
      <c r="T71" s="129"/>
      <c r="U71" s="129"/>
      <c r="V71" s="129"/>
      <c r="W71" s="129"/>
      <c r="X71" s="129"/>
      <c r="Y71" s="129"/>
      <c r="Z71" s="269"/>
    </row>
    <row r="72" spans="1:26" ht="15.75" customHeight="1">
      <c r="A72" s="131"/>
      <c r="B72" s="131"/>
      <c r="C72" s="131"/>
      <c r="D72" s="131"/>
      <c r="E72" s="131"/>
      <c r="F72" s="131"/>
      <c r="G72" s="131"/>
      <c r="H72" s="131"/>
      <c r="I72" s="131"/>
      <c r="J72" s="131"/>
      <c r="K72" s="131"/>
      <c r="L72" s="131"/>
      <c r="M72" s="131"/>
      <c r="N72" s="131"/>
      <c r="O72" s="131"/>
      <c r="P72" s="131"/>
      <c r="Q72" s="131"/>
      <c r="R72" s="131"/>
      <c r="S72" s="131"/>
      <c r="T72" s="131"/>
      <c r="U72" s="131"/>
      <c r="V72" s="131"/>
      <c r="W72" s="131"/>
      <c r="X72" s="131"/>
      <c r="Y72" s="131"/>
      <c r="Z72" s="281"/>
    </row>
    <row r="73" spans="1:26" ht="15.75" customHeight="1">
      <c r="A73" s="57"/>
      <c r="B73" s="480" t="s">
        <v>119</v>
      </c>
      <c r="C73" s="278"/>
      <c r="D73" s="278"/>
      <c r="E73" s="278"/>
      <c r="F73" s="261"/>
      <c r="G73" s="480" t="s">
        <v>189</v>
      </c>
      <c r="H73" s="278"/>
      <c r="I73" s="261"/>
      <c r="J73" s="480" t="s">
        <v>190</v>
      </c>
      <c r="K73" s="278"/>
      <c r="L73" s="278"/>
      <c r="M73" s="278"/>
      <c r="N73" s="278"/>
      <c r="O73" s="278"/>
      <c r="P73" s="278"/>
      <c r="Q73" s="278"/>
      <c r="R73" s="278"/>
      <c r="S73" s="278"/>
      <c r="T73" s="278"/>
      <c r="U73" s="278"/>
      <c r="V73" s="278"/>
      <c r="W73" s="278"/>
      <c r="X73" s="278"/>
      <c r="Y73" s="278"/>
      <c r="Z73" s="261"/>
    </row>
    <row r="74" spans="1:26" ht="15.75" customHeight="1">
      <c r="A74" s="57"/>
      <c r="B74" s="49" t="s">
        <v>120</v>
      </c>
      <c r="C74" s="49" t="s">
        <v>355</v>
      </c>
      <c r="D74" s="49" t="s">
        <v>134</v>
      </c>
      <c r="E74" s="457"/>
      <c r="F74" s="58" t="s">
        <v>191</v>
      </c>
      <c r="G74" s="49" t="s">
        <v>133</v>
      </c>
      <c r="H74" s="59" t="s">
        <v>139</v>
      </c>
      <c r="I74" s="60" t="s">
        <v>141</v>
      </c>
      <c r="J74" s="49" t="s">
        <v>104</v>
      </c>
      <c r="K74" s="49" t="s">
        <v>105</v>
      </c>
      <c r="L74" s="49" t="s">
        <v>106</v>
      </c>
      <c r="M74" s="49" t="s">
        <v>107</v>
      </c>
      <c r="N74" s="49" t="s">
        <v>332</v>
      </c>
      <c r="O74" s="61" t="s">
        <v>108</v>
      </c>
      <c r="P74" s="60" t="s">
        <v>109</v>
      </c>
      <c r="Q74" s="62" t="s">
        <v>110</v>
      </c>
      <c r="R74" s="62" t="s">
        <v>111</v>
      </c>
      <c r="S74" s="62" t="s">
        <v>327</v>
      </c>
      <c r="T74" s="62" t="s">
        <v>112</v>
      </c>
      <c r="U74" s="62" t="s">
        <v>113</v>
      </c>
      <c r="V74" s="62" t="s">
        <v>114</v>
      </c>
      <c r="W74" s="62" t="s">
        <v>115</v>
      </c>
      <c r="X74" s="62" t="s">
        <v>116</v>
      </c>
      <c r="Y74" s="62" t="s">
        <v>117</v>
      </c>
      <c r="Z74" s="62" t="s">
        <v>118</v>
      </c>
    </row>
    <row r="75" spans="1:26" ht="15" customHeight="1">
      <c r="A75" s="84" t="s">
        <v>269</v>
      </c>
      <c r="B75" s="88">
        <f>E98</f>
        <v>0</v>
      </c>
      <c r="C75" s="88">
        <f>H98</f>
        <v>0</v>
      </c>
      <c r="D75" s="88">
        <f>L98</f>
        <v>0</v>
      </c>
      <c r="E75" s="274"/>
      <c r="F75" s="88">
        <f>J110</f>
        <v>0</v>
      </c>
      <c r="G75" s="87">
        <f>SUM(G138:G340)</f>
        <v>0</v>
      </c>
      <c r="H75" s="87">
        <f>SUM(H138:H340)</f>
        <v>0</v>
      </c>
      <c r="I75" s="87">
        <f>SUM(I138:I340)</f>
        <v>0</v>
      </c>
      <c r="J75" s="86">
        <f t="shared" ref="J75:Z75" si="0">COUNTIF(J138:J340,"x")</f>
        <v>0</v>
      </c>
      <c r="K75" s="86">
        <f t="shared" si="0"/>
        <v>0</v>
      </c>
      <c r="L75" s="86">
        <f t="shared" si="0"/>
        <v>0</v>
      </c>
      <c r="M75" s="86">
        <f t="shared" si="0"/>
        <v>0</v>
      </c>
      <c r="N75" s="86">
        <f t="shared" si="0"/>
        <v>0</v>
      </c>
      <c r="O75" s="86">
        <f t="shared" si="0"/>
        <v>0</v>
      </c>
      <c r="P75" s="86">
        <f t="shared" si="0"/>
        <v>0</v>
      </c>
      <c r="Q75" s="86">
        <f t="shared" si="0"/>
        <v>0</v>
      </c>
      <c r="R75" s="86">
        <f t="shared" si="0"/>
        <v>0</v>
      </c>
      <c r="S75" s="86">
        <f t="shared" si="0"/>
        <v>0</v>
      </c>
      <c r="T75" s="86">
        <f t="shared" si="0"/>
        <v>0</v>
      </c>
      <c r="U75" s="86">
        <f t="shared" si="0"/>
        <v>0</v>
      </c>
      <c r="V75" s="86">
        <f t="shared" si="0"/>
        <v>0</v>
      </c>
      <c r="W75" s="86">
        <f t="shared" si="0"/>
        <v>0</v>
      </c>
      <c r="X75" s="86">
        <f t="shared" si="0"/>
        <v>0</v>
      </c>
      <c r="Y75" s="86">
        <f t="shared" si="0"/>
        <v>0</v>
      </c>
      <c r="Z75" s="86">
        <f t="shared" si="0"/>
        <v>0</v>
      </c>
    </row>
    <row r="76" spans="1:26" ht="15" customHeight="1">
      <c r="A76" s="64" t="s">
        <v>351</v>
      </c>
      <c r="B76" s="89">
        <f>B75+November!B76</f>
        <v>0</v>
      </c>
      <c r="C76" s="89">
        <f>C75+November!C76</f>
        <v>0</v>
      </c>
      <c r="D76" s="89">
        <f>D75+November!D76</f>
        <v>0</v>
      </c>
      <c r="E76" s="275"/>
      <c r="F76" s="89">
        <f>F75+November!F76</f>
        <v>0</v>
      </c>
      <c r="G76" s="90">
        <f>G75+November!G76</f>
        <v>0</v>
      </c>
      <c r="H76" s="90">
        <f>H75+November!H76</f>
        <v>0</v>
      </c>
      <c r="I76" s="90">
        <f>I75+November!I76</f>
        <v>0</v>
      </c>
      <c r="J76" s="91">
        <f>J75+November!J76</f>
        <v>0</v>
      </c>
      <c r="K76" s="91">
        <f>K75+November!K76</f>
        <v>0</v>
      </c>
      <c r="L76" s="91">
        <f>L75+November!L76</f>
        <v>0</v>
      </c>
      <c r="M76" s="91">
        <f>M75+November!M76</f>
        <v>0</v>
      </c>
      <c r="N76" s="91">
        <f>N75+November!N76</f>
        <v>0</v>
      </c>
      <c r="O76" s="91">
        <f>O75+November!O76</f>
        <v>0</v>
      </c>
      <c r="P76" s="91">
        <f>P75+November!P76</f>
        <v>0</v>
      </c>
      <c r="Q76" s="91">
        <f>Q75+November!Q76</f>
        <v>0</v>
      </c>
      <c r="R76" s="91">
        <f>R75+November!R76</f>
        <v>0</v>
      </c>
      <c r="S76" s="91">
        <f>S75+November!S76</f>
        <v>0</v>
      </c>
      <c r="T76" s="91">
        <f>T75+November!T76</f>
        <v>0</v>
      </c>
      <c r="U76" s="91">
        <f>U75+November!U76</f>
        <v>0</v>
      </c>
      <c r="V76" s="91">
        <f>V75+November!V76</f>
        <v>0</v>
      </c>
      <c r="W76" s="91">
        <f>W75+November!W76</f>
        <v>0</v>
      </c>
      <c r="X76" s="91">
        <f>X75+November!X76</f>
        <v>0</v>
      </c>
      <c r="Y76" s="91">
        <f>Y75+November!Y76</f>
        <v>0</v>
      </c>
      <c r="Z76" s="91">
        <f>Z75+November!Z76</f>
        <v>0</v>
      </c>
    </row>
    <row r="77" spans="1:26" ht="15" customHeight="1">
      <c r="A77" s="421" t="s">
        <v>193</v>
      </c>
      <c r="B77" s="278"/>
      <c r="C77" s="278"/>
      <c r="D77" s="278"/>
      <c r="E77" s="278"/>
      <c r="F77" s="278"/>
      <c r="G77" s="278"/>
      <c r="H77" s="278"/>
      <c r="I77" s="278"/>
      <c r="J77" s="278"/>
      <c r="K77" s="278"/>
      <c r="L77" s="278"/>
      <c r="M77" s="278"/>
      <c r="N77" s="278"/>
      <c r="O77" s="278"/>
      <c r="P77" s="278"/>
      <c r="Q77" s="278"/>
      <c r="R77" s="278"/>
      <c r="S77" s="278"/>
      <c r="T77" s="278"/>
      <c r="U77" s="278"/>
      <c r="V77" s="278"/>
      <c r="W77" s="278"/>
      <c r="X77" s="278"/>
      <c r="Y77" s="278"/>
      <c r="Z77" s="261"/>
    </row>
    <row r="78" spans="1:26" ht="15.75" customHeight="1">
      <c r="A78" s="461" t="s">
        <v>194</v>
      </c>
      <c r="B78" s="129"/>
      <c r="C78" s="129"/>
      <c r="D78" s="269"/>
      <c r="E78" s="462" t="s">
        <v>195</v>
      </c>
      <c r="F78" s="281"/>
      <c r="G78" s="462" t="s">
        <v>196</v>
      </c>
      <c r="H78" s="281"/>
      <c r="I78" s="464" t="s">
        <v>270</v>
      </c>
      <c r="J78" s="131"/>
      <c r="K78" s="131"/>
      <c r="L78" s="281"/>
      <c r="M78" s="464" t="s">
        <v>198</v>
      </c>
      <c r="N78" s="131"/>
      <c r="O78" s="131"/>
      <c r="P78" s="131"/>
      <c r="Q78" s="131"/>
      <c r="R78" s="281"/>
      <c r="S78" s="462" t="s">
        <v>199</v>
      </c>
      <c r="T78" s="131"/>
      <c r="U78" s="131"/>
      <c r="V78" s="281"/>
      <c r="W78" s="462" t="s">
        <v>200</v>
      </c>
      <c r="X78" s="131"/>
      <c r="Y78" s="131"/>
      <c r="Z78" s="281"/>
    </row>
    <row r="79" spans="1:26" ht="15" customHeight="1">
      <c r="A79" s="270"/>
      <c r="B79" s="271"/>
      <c r="C79" s="271"/>
      <c r="D79" s="272"/>
      <c r="E79" s="270"/>
      <c r="F79" s="272"/>
      <c r="G79" s="270"/>
      <c r="H79" s="272"/>
      <c r="I79" s="270"/>
      <c r="J79" s="271"/>
      <c r="K79" s="271"/>
      <c r="L79" s="272"/>
      <c r="M79" s="270"/>
      <c r="N79" s="271"/>
      <c r="O79" s="271"/>
      <c r="P79" s="271"/>
      <c r="Q79" s="271"/>
      <c r="R79" s="272"/>
      <c r="S79" s="270"/>
      <c r="T79" s="271"/>
      <c r="U79" s="271"/>
      <c r="V79" s="272"/>
      <c r="W79" s="270"/>
      <c r="X79" s="271"/>
      <c r="Y79" s="271"/>
      <c r="Z79" s="272"/>
    </row>
    <row r="80" spans="1:26" ht="15" customHeight="1">
      <c r="A80" s="460" t="str">
        <f>'Club Administration'!A12</f>
        <v>School Name</v>
      </c>
      <c r="B80" s="312"/>
      <c r="C80" s="312"/>
      <c r="D80" s="307"/>
      <c r="E80" s="463">
        <f ca="1">F24</f>
        <v>0</v>
      </c>
      <c r="F80" s="307"/>
      <c r="G80" s="306">
        <f>X98</f>
        <v>0</v>
      </c>
      <c r="H80" s="307"/>
      <c r="I80" s="310">
        <f>G75</f>
        <v>0</v>
      </c>
      <c r="J80" s="312"/>
      <c r="K80" s="312"/>
      <c r="L80" s="307"/>
      <c r="M80" s="310">
        <f>G76</f>
        <v>0</v>
      </c>
      <c r="N80" s="312"/>
      <c r="O80" s="312"/>
      <c r="P80" s="312"/>
      <c r="Q80" s="312"/>
      <c r="R80" s="307"/>
      <c r="S80" s="463">
        <f>T75</f>
        <v>0</v>
      </c>
      <c r="T80" s="312"/>
      <c r="U80" s="312"/>
      <c r="V80" s="307"/>
      <c r="W80" s="463">
        <f>U75</f>
        <v>0</v>
      </c>
      <c r="X80" s="312"/>
      <c r="Y80" s="312"/>
      <c r="Z80" s="307"/>
    </row>
    <row r="81" spans="1:26" ht="15.75" customHeight="1">
      <c r="A81" s="430"/>
      <c r="B81" s="278"/>
      <c r="C81" s="278"/>
      <c r="D81" s="278"/>
      <c r="E81" s="278"/>
      <c r="F81" s="278"/>
      <c r="G81" s="278"/>
      <c r="H81" s="278"/>
      <c r="I81" s="278"/>
      <c r="J81" s="278"/>
      <c r="K81" s="278"/>
      <c r="L81" s="278"/>
      <c r="M81" s="278"/>
      <c r="N81" s="278"/>
      <c r="O81" s="278"/>
      <c r="P81" s="278"/>
      <c r="Q81" s="278"/>
      <c r="R81" s="278"/>
      <c r="S81" s="278"/>
      <c r="T81" s="278"/>
      <c r="U81" s="278"/>
      <c r="V81" s="278"/>
      <c r="W81" s="278"/>
      <c r="X81" s="278"/>
      <c r="Y81" s="278"/>
      <c r="Z81" s="261"/>
    </row>
    <row r="82" spans="1:26" ht="15.75" customHeight="1">
      <c r="A82" s="435" t="s">
        <v>201</v>
      </c>
      <c r="B82" s="129"/>
      <c r="C82" s="129"/>
      <c r="D82" s="129"/>
      <c r="E82" s="129"/>
      <c r="F82" s="129"/>
      <c r="G82" s="129"/>
      <c r="H82" s="129"/>
      <c r="I82" s="129"/>
      <c r="J82" s="129"/>
      <c r="K82" s="129"/>
      <c r="L82" s="129"/>
      <c r="M82" s="129"/>
      <c r="N82" s="129"/>
      <c r="O82" s="129"/>
      <c r="P82" s="129"/>
      <c r="Q82" s="129"/>
      <c r="R82" s="129"/>
      <c r="S82" s="129"/>
      <c r="T82" s="129"/>
      <c r="U82" s="129"/>
      <c r="V82" s="129"/>
      <c r="W82" s="129"/>
      <c r="X82" s="129"/>
      <c r="Y82" s="129"/>
      <c r="Z82" s="269"/>
    </row>
    <row r="83" spans="1:26" ht="15.75" customHeight="1">
      <c r="A83" s="270"/>
      <c r="B83" s="271"/>
      <c r="C83" s="271"/>
      <c r="D83" s="271"/>
      <c r="E83" s="271"/>
      <c r="F83" s="271"/>
      <c r="G83" s="271"/>
      <c r="H83" s="271"/>
      <c r="I83" s="271"/>
      <c r="J83" s="271"/>
      <c r="K83" s="271"/>
      <c r="L83" s="271"/>
      <c r="M83" s="271"/>
      <c r="N83" s="271"/>
      <c r="O83" s="271"/>
      <c r="P83" s="271"/>
      <c r="Q83" s="271"/>
      <c r="R83" s="271"/>
      <c r="S83" s="271"/>
      <c r="T83" s="271"/>
      <c r="U83" s="271"/>
      <c r="V83" s="271"/>
      <c r="W83" s="271"/>
      <c r="X83" s="271"/>
      <c r="Y83" s="271"/>
      <c r="Z83" s="272"/>
    </row>
    <row r="84" spans="1:26" ht="15" customHeight="1">
      <c r="A84" s="431" t="s">
        <v>202</v>
      </c>
      <c r="B84" s="129"/>
      <c r="C84" s="129"/>
      <c r="D84" s="129"/>
      <c r="E84" s="129"/>
      <c r="F84" s="129"/>
      <c r="G84" s="129"/>
      <c r="H84" s="129"/>
      <c r="I84" s="129"/>
      <c r="J84" s="129"/>
      <c r="K84" s="129"/>
      <c r="L84" s="129"/>
      <c r="M84" s="129"/>
      <c r="N84" s="129"/>
      <c r="O84" s="129"/>
      <c r="P84" s="129"/>
      <c r="Q84" s="129"/>
      <c r="R84" s="129"/>
      <c r="S84" s="129"/>
      <c r="T84" s="129"/>
      <c r="U84" s="129"/>
      <c r="V84" s="129"/>
      <c r="W84" s="129"/>
      <c r="X84" s="129"/>
      <c r="Y84" s="129"/>
      <c r="Z84" s="269"/>
    </row>
    <row r="85" spans="1:26" ht="18" customHeight="1">
      <c r="A85" s="170" t="s">
        <v>203</v>
      </c>
      <c r="B85" s="133"/>
      <c r="C85" s="133"/>
      <c r="D85" s="133"/>
      <c r="E85" s="133"/>
      <c r="F85" s="133"/>
      <c r="G85" s="133"/>
      <c r="H85" s="133"/>
      <c r="I85" s="133"/>
      <c r="J85" s="133"/>
      <c r="K85" s="133"/>
      <c r="L85" s="133"/>
      <c r="M85" s="133"/>
      <c r="N85" s="133"/>
      <c r="O85" s="133"/>
      <c r="P85" s="133"/>
      <c r="Q85" s="133"/>
      <c r="R85" s="133"/>
      <c r="S85" s="133"/>
      <c r="T85" s="133"/>
      <c r="U85" s="133"/>
      <c r="V85" s="133"/>
      <c r="W85" s="133"/>
      <c r="X85" s="133"/>
      <c r="Y85" s="133"/>
      <c r="Z85" s="281"/>
    </row>
    <row r="86" spans="1:26" ht="15.75" customHeight="1">
      <c r="A86" s="133"/>
      <c r="B86" s="133"/>
      <c r="C86" s="133"/>
      <c r="D86" s="133"/>
      <c r="E86" s="133"/>
      <c r="F86" s="133"/>
      <c r="G86" s="133"/>
      <c r="H86" s="133"/>
      <c r="I86" s="133"/>
      <c r="J86" s="133"/>
      <c r="K86" s="133"/>
      <c r="L86" s="133"/>
      <c r="M86" s="133"/>
      <c r="N86" s="133"/>
      <c r="O86" s="133"/>
      <c r="P86" s="133"/>
      <c r="Q86" s="133"/>
      <c r="R86" s="133"/>
      <c r="S86" s="133"/>
      <c r="T86" s="133"/>
      <c r="U86" s="133"/>
      <c r="V86" s="133"/>
      <c r="W86" s="133"/>
      <c r="X86" s="133"/>
      <c r="Y86" s="133"/>
      <c r="Z86" s="281"/>
    </row>
    <row r="87" spans="1:26" ht="15.75" customHeight="1">
      <c r="A87" s="49" t="s">
        <v>204</v>
      </c>
      <c r="B87" s="267" t="s">
        <v>205</v>
      </c>
      <c r="C87" s="278"/>
      <c r="D87" s="261"/>
      <c r="E87" s="267" t="s">
        <v>271</v>
      </c>
      <c r="F87" s="278"/>
      <c r="G87" s="261"/>
      <c r="H87" s="454" t="s">
        <v>356</v>
      </c>
      <c r="I87" s="278"/>
      <c r="J87" s="278"/>
      <c r="K87" s="261"/>
      <c r="L87" s="452" t="s">
        <v>272</v>
      </c>
      <c r="M87" s="278"/>
      <c r="N87" s="278"/>
      <c r="O87" s="278"/>
      <c r="P87" s="278"/>
      <c r="Q87" s="261"/>
      <c r="R87" s="456"/>
      <c r="S87" s="129"/>
      <c r="T87" s="129"/>
      <c r="U87" s="129"/>
      <c r="V87" s="129"/>
      <c r="W87" s="269"/>
      <c r="X87" s="267" t="s">
        <v>131</v>
      </c>
      <c r="Y87" s="278"/>
      <c r="Z87" s="261"/>
    </row>
    <row r="88" spans="1:26" ht="15.75" customHeight="1">
      <c r="A88" s="65"/>
      <c r="B88" s="427"/>
      <c r="C88" s="278"/>
      <c r="D88" s="261"/>
      <c r="E88" s="277"/>
      <c r="F88" s="278"/>
      <c r="G88" s="261"/>
      <c r="H88" s="423"/>
      <c r="I88" s="278"/>
      <c r="J88" s="278"/>
      <c r="K88" s="261"/>
      <c r="L88" s="453"/>
      <c r="M88" s="278"/>
      <c r="N88" s="278"/>
      <c r="O88" s="278"/>
      <c r="P88" s="278"/>
      <c r="Q88" s="261"/>
      <c r="R88" s="130"/>
      <c r="S88" s="133"/>
      <c r="T88" s="133"/>
      <c r="U88" s="133"/>
      <c r="V88" s="133"/>
      <c r="W88" s="281"/>
      <c r="X88" s="306">
        <f t="shared" ref="X88:X97" si="1">SUM(B88:W88)</f>
        <v>0</v>
      </c>
      <c r="Y88" s="312"/>
      <c r="Z88" s="307"/>
    </row>
    <row r="89" spans="1:26" ht="15.75" customHeight="1">
      <c r="A89" s="54"/>
      <c r="B89" s="265"/>
      <c r="C89" s="278"/>
      <c r="D89" s="261"/>
      <c r="E89" s="265"/>
      <c r="F89" s="278"/>
      <c r="G89" s="261"/>
      <c r="H89" s="429"/>
      <c r="I89" s="278"/>
      <c r="J89" s="278"/>
      <c r="K89" s="261"/>
      <c r="L89" s="429"/>
      <c r="M89" s="278"/>
      <c r="N89" s="278"/>
      <c r="O89" s="278"/>
      <c r="P89" s="278"/>
      <c r="Q89" s="261"/>
      <c r="R89" s="130"/>
      <c r="S89" s="133"/>
      <c r="T89" s="133"/>
      <c r="U89" s="133"/>
      <c r="V89" s="133"/>
      <c r="W89" s="281"/>
      <c r="X89" s="309">
        <f t="shared" si="1"/>
        <v>0</v>
      </c>
      <c r="Y89" s="312"/>
      <c r="Z89" s="307"/>
    </row>
    <row r="90" spans="1:26" ht="15" customHeight="1">
      <c r="A90" s="65"/>
      <c r="B90" s="427"/>
      <c r="C90" s="278"/>
      <c r="D90" s="261"/>
      <c r="E90" s="277"/>
      <c r="F90" s="278"/>
      <c r="G90" s="261"/>
      <c r="H90" s="423"/>
      <c r="I90" s="278"/>
      <c r="J90" s="278"/>
      <c r="K90" s="261"/>
      <c r="L90" s="423"/>
      <c r="M90" s="278"/>
      <c r="N90" s="278"/>
      <c r="O90" s="278"/>
      <c r="P90" s="278"/>
      <c r="Q90" s="261"/>
      <c r="R90" s="130"/>
      <c r="S90" s="133"/>
      <c r="T90" s="133"/>
      <c r="U90" s="133"/>
      <c r="V90" s="133"/>
      <c r="W90" s="281"/>
      <c r="X90" s="306">
        <f t="shared" si="1"/>
        <v>0</v>
      </c>
      <c r="Y90" s="312"/>
      <c r="Z90" s="307"/>
    </row>
    <row r="91" spans="1:26" ht="15" customHeight="1">
      <c r="A91" s="66"/>
      <c r="B91" s="428"/>
      <c r="C91" s="278"/>
      <c r="D91" s="261"/>
      <c r="E91" s="265"/>
      <c r="F91" s="278"/>
      <c r="G91" s="261"/>
      <c r="H91" s="429"/>
      <c r="I91" s="278"/>
      <c r="J91" s="278"/>
      <c r="K91" s="261"/>
      <c r="L91" s="429"/>
      <c r="M91" s="278"/>
      <c r="N91" s="278"/>
      <c r="O91" s="278"/>
      <c r="P91" s="278"/>
      <c r="Q91" s="261"/>
      <c r="R91" s="130"/>
      <c r="S91" s="133"/>
      <c r="T91" s="133"/>
      <c r="U91" s="133"/>
      <c r="V91" s="133"/>
      <c r="W91" s="281"/>
      <c r="X91" s="309">
        <f t="shared" si="1"/>
        <v>0</v>
      </c>
      <c r="Y91" s="312"/>
      <c r="Z91" s="307"/>
    </row>
    <row r="92" spans="1:26" ht="18" customHeight="1">
      <c r="A92" s="65"/>
      <c r="B92" s="427"/>
      <c r="C92" s="278"/>
      <c r="D92" s="261"/>
      <c r="E92" s="277"/>
      <c r="F92" s="278"/>
      <c r="G92" s="261"/>
      <c r="H92" s="423"/>
      <c r="I92" s="278"/>
      <c r="J92" s="278"/>
      <c r="K92" s="261"/>
      <c r="L92" s="423"/>
      <c r="M92" s="278"/>
      <c r="N92" s="278"/>
      <c r="O92" s="278"/>
      <c r="P92" s="278"/>
      <c r="Q92" s="261"/>
      <c r="R92" s="130"/>
      <c r="S92" s="133"/>
      <c r="T92" s="133"/>
      <c r="U92" s="133"/>
      <c r="V92" s="133"/>
      <c r="W92" s="281"/>
      <c r="X92" s="306">
        <f t="shared" si="1"/>
        <v>0</v>
      </c>
      <c r="Y92" s="312"/>
      <c r="Z92" s="307"/>
    </row>
    <row r="93" spans="1:26" ht="18" customHeight="1">
      <c r="A93" s="66"/>
      <c r="B93" s="428"/>
      <c r="C93" s="278"/>
      <c r="D93" s="261"/>
      <c r="E93" s="265"/>
      <c r="F93" s="278"/>
      <c r="G93" s="261"/>
      <c r="H93" s="429"/>
      <c r="I93" s="278"/>
      <c r="J93" s="278"/>
      <c r="K93" s="261"/>
      <c r="L93" s="429"/>
      <c r="M93" s="278"/>
      <c r="N93" s="278"/>
      <c r="O93" s="278"/>
      <c r="P93" s="278"/>
      <c r="Q93" s="261"/>
      <c r="R93" s="130"/>
      <c r="S93" s="133"/>
      <c r="T93" s="133"/>
      <c r="U93" s="133"/>
      <c r="V93" s="133"/>
      <c r="W93" s="281"/>
      <c r="X93" s="309">
        <f t="shared" si="1"/>
        <v>0</v>
      </c>
      <c r="Y93" s="312"/>
      <c r="Z93" s="307"/>
    </row>
    <row r="94" spans="1:26" ht="18" customHeight="1">
      <c r="A94" s="65"/>
      <c r="B94" s="427"/>
      <c r="C94" s="278"/>
      <c r="D94" s="261"/>
      <c r="E94" s="277"/>
      <c r="F94" s="278"/>
      <c r="G94" s="261"/>
      <c r="H94" s="423"/>
      <c r="I94" s="278"/>
      <c r="J94" s="278"/>
      <c r="K94" s="261"/>
      <c r="L94" s="423"/>
      <c r="M94" s="278"/>
      <c r="N94" s="278"/>
      <c r="O94" s="278"/>
      <c r="P94" s="278"/>
      <c r="Q94" s="261"/>
      <c r="R94" s="130"/>
      <c r="S94" s="133"/>
      <c r="T94" s="133"/>
      <c r="U94" s="133"/>
      <c r="V94" s="133"/>
      <c r="W94" s="281"/>
      <c r="X94" s="306">
        <f t="shared" si="1"/>
        <v>0</v>
      </c>
      <c r="Y94" s="312"/>
      <c r="Z94" s="307"/>
    </row>
    <row r="95" spans="1:26" ht="15.75" customHeight="1">
      <c r="A95" s="66"/>
      <c r="B95" s="428"/>
      <c r="C95" s="278"/>
      <c r="D95" s="261"/>
      <c r="E95" s="265"/>
      <c r="F95" s="278"/>
      <c r="G95" s="261"/>
      <c r="H95" s="429"/>
      <c r="I95" s="278"/>
      <c r="J95" s="278"/>
      <c r="K95" s="261"/>
      <c r="L95" s="429"/>
      <c r="M95" s="278"/>
      <c r="N95" s="278"/>
      <c r="O95" s="278"/>
      <c r="P95" s="278"/>
      <c r="Q95" s="261"/>
      <c r="R95" s="130"/>
      <c r="S95" s="133"/>
      <c r="T95" s="133"/>
      <c r="U95" s="133"/>
      <c r="V95" s="133"/>
      <c r="W95" s="281"/>
      <c r="X95" s="309">
        <f t="shared" si="1"/>
        <v>0</v>
      </c>
      <c r="Y95" s="312"/>
      <c r="Z95" s="307"/>
    </row>
    <row r="96" spans="1:26" ht="15.75" customHeight="1">
      <c r="A96" s="65"/>
      <c r="B96" s="427"/>
      <c r="C96" s="278"/>
      <c r="D96" s="261"/>
      <c r="E96" s="277"/>
      <c r="F96" s="278"/>
      <c r="G96" s="261"/>
      <c r="H96" s="423"/>
      <c r="I96" s="278"/>
      <c r="J96" s="278"/>
      <c r="K96" s="261"/>
      <c r="L96" s="423"/>
      <c r="M96" s="278"/>
      <c r="N96" s="278"/>
      <c r="O96" s="278"/>
      <c r="P96" s="278"/>
      <c r="Q96" s="261"/>
      <c r="R96" s="130"/>
      <c r="S96" s="133"/>
      <c r="T96" s="133"/>
      <c r="U96" s="133"/>
      <c r="V96" s="133"/>
      <c r="W96" s="281"/>
      <c r="X96" s="306">
        <f t="shared" si="1"/>
        <v>0</v>
      </c>
      <c r="Y96" s="312"/>
      <c r="Z96" s="307"/>
    </row>
    <row r="97" spans="1:26" ht="15.75" customHeight="1">
      <c r="A97" s="66"/>
      <c r="B97" s="428"/>
      <c r="C97" s="278"/>
      <c r="D97" s="261"/>
      <c r="E97" s="265"/>
      <c r="F97" s="278"/>
      <c r="G97" s="261"/>
      <c r="H97" s="429"/>
      <c r="I97" s="278"/>
      <c r="J97" s="278"/>
      <c r="K97" s="261"/>
      <c r="L97" s="429"/>
      <c r="M97" s="278"/>
      <c r="N97" s="278"/>
      <c r="O97" s="278"/>
      <c r="P97" s="278"/>
      <c r="Q97" s="261"/>
      <c r="R97" s="130"/>
      <c r="S97" s="133"/>
      <c r="T97" s="133"/>
      <c r="U97" s="133"/>
      <c r="V97" s="133"/>
      <c r="W97" s="281"/>
      <c r="X97" s="309">
        <f t="shared" si="1"/>
        <v>0</v>
      </c>
      <c r="Y97" s="312"/>
      <c r="Z97" s="307"/>
    </row>
    <row r="98" spans="1:26" ht="15.75" customHeight="1">
      <c r="A98" s="305" t="s">
        <v>208</v>
      </c>
      <c r="B98" s="278"/>
      <c r="C98" s="278"/>
      <c r="D98" s="278"/>
      <c r="E98" s="451">
        <f>SUM(E88:G97)</f>
        <v>0</v>
      </c>
      <c r="F98" s="312"/>
      <c r="G98" s="307"/>
      <c r="H98" s="306">
        <f>SUM(H88:K97)</f>
        <v>0</v>
      </c>
      <c r="I98" s="312"/>
      <c r="J98" s="312"/>
      <c r="K98" s="307"/>
      <c r="L98" s="306">
        <f>SUM(L88:Q97)</f>
        <v>0</v>
      </c>
      <c r="M98" s="312"/>
      <c r="N98" s="312"/>
      <c r="O98" s="312"/>
      <c r="P98" s="312"/>
      <c r="Q98" s="307"/>
      <c r="R98" s="130"/>
      <c r="S98" s="133"/>
      <c r="T98" s="133"/>
      <c r="U98" s="133"/>
      <c r="V98" s="133"/>
      <c r="W98" s="281"/>
      <c r="X98" s="306">
        <f>SUM(E98:W98)</f>
        <v>0</v>
      </c>
      <c r="Y98" s="312"/>
      <c r="Z98" s="307"/>
    </row>
    <row r="99" spans="1:26" ht="15.75" customHeight="1">
      <c r="A99" s="305" t="s">
        <v>350</v>
      </c>
      <c r="B99" s="278"/>
      <c r="C99" s="278"/>
      <c r="D99" s="278"/>
      <c r="E99" s="455">
        <f>E98+November!E99</f>
        <v>0</v>
      </c>
      <c r="F99" s="312"/>
      <c r="G99" s="307"/>
      <c r="H99" s="309">
        <f>H98+November!H99</f>
        <v>0</v>
      </c>
      <c r="I99" s="312"/>
      <c r="J99" s="312"/>
      <c r="K99" s="307"/>
      <c r="L99" s="309">
        <f>L98+November!L99</f>
        <v>0</v>
      </c>
      <c r="M99" s="312"/>
      <c r="N99" s="312"/>
      <c r="O99" s="312"/>
      <c r="P99" s="312"/>
      <c r="Q99" s="307"/>
      <c r="R99" s="270"/>
      <c r="S99" s="271"/>
      <c r="T99" s="271"/>
      <c r="U99" s="271"/>
      <c r="V99" s="271"/>
      <c r="W99" s="272"/>
      <c r="X99" s="309">
        <f>SUM(E99:W99)</f>
        <v>0</v>
      </c>
      <c r="Y99" s="312"/>
      <c r="Z99" s="307"/>
    </row>
    <row r="100" spans="1:26" ht="15.75" customHeight="1">
      <c r="A100" s="430"/>
      <c r="B100" s="278"/>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61"/>
    </row>
    <row r="101" spans="1:26" ht="15.75" customHeight="1">
      <c r="A101" s="431" t="s">
        <v>209</v>
      </c>
      <c r="B101" s="129"/>
      <c r="C101" s="129"/>
      <c r="D101" s="129"/>
      <c r="E101" s="129"/>
      <c r="F101" s="129"/>
      <c r="G101" s="129"/>
      <c r="H101" s="129"/>
      <c r="I101" s="129"/>
      <c r="J101" s="129"/>
      <c r="K101" s="129"/>
      <c r="L101" s="129"/>
      <c r="M101" s="129"/>
      <c r="N101" s="129"/>
      <c r="O101" s="129"/>
      <c r="P101" s="129"/>
      <c r="Q101" s="129"/>
      <c r="R101" s="129"/>
      <c r="S101" s="129"/>
      <c r="T101" s="129"/>
      <c r="U101" s="129"/>
      <c r="V101" s="129"/>
      <c r="W101" s="129"/>
      <c r="X101" s="129"/>
      <c r="Y101" s="129"/>
      <c r="Z101" s="269"/>
    </row>
    <row r="102" spans="1:26" ht="15.75" customHeight="1">
      <c r="A102" s="170" t="s">
        <v>210</v>
      </c>
      <c r="B102" s="133"/>
      <c r="C102" s="133"/>
      <c r="D102" s="133"/>
      <c r="E102" s="133"/>
      <c r="F102" s="133"/>
      <c r="G102" s="133"/>
      <c r="H102" s="133"/>
      <c r="I102" s="133"/>
      <c r="J102" s="133"/>
      <c r="K102" s="133"/>
      <c r="L102" s="133"/>
      <c r="M102" s="133"/>
      <c r="N102" s="133"/>
      <c r="O102" s="133"/>
      <c r="P102" s="133"/>
      <c r="Q102" s="133"/>
      <c r="R102" s="133"/>
      <c r="S102" s="133"/>
      <c r="T102" s="133"/>
      <c r="U102" s="133"/>
      <c r="V102" s="133"/>
      <c r="W102" s="133"/>
      <c r="X102" s="133"/>
      <c r="Y102" s="133"/>
      <c r="Z102" s="281"/>
    </row>
    <row r="103" spans="1:26" ht="15.75" customHeight="1">
      <c r="A103" s="133"/>
      <c r="B103" s="133"/>
      <c r="C103" s="133"/>
      <c r="D103" s="133"/>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281"/>
    </row>
    <row r="104" spans="1:26" ht="15.75" customHeight="1">
      <c r="A104" s="267" t="s">
        <v>204</v>
      </c>
      <c r="B104" s="261"/>
      <c r="C104" s="267" t="s">
        <v>205</v>
      </c>
      <c r="D104" s="278"/>
      <c r="E104" s="261"/>
      <c r="F104" s="267" t="s">
        <v>211</v>
      </c>
      <c r="G104" s="278"/>
      <c r="H104" s="278"/>
      <c r="I104" s="261"/>
      <c r="J104" s="267" t="s">
        <v>212</v>
      </c>
      <c r="K104" s="278"/>
      <c r="L104" s="278"/>
      <c r="M104" s="278"/>
      <c r="N104" s="278"/>
      <c r="O104" s="278"/>
      <c r="P104" s="278"/>
      <c r="Q104" s="278"/>
      <c r="R104" s="278"/>
      <c r="S104" s="278"/>
      <c r="T104" s="278"/>
      <c r="U104" s="278"/>
      <c r="V104" s="278"/>
      <c r="W104" s="278"/>
      <c r="X104" s="278"/>
      <c r="Y104" s="278"/>
      <c r="Z104" s="261"/>
    </row>
    <row r="105" spans="1:26" ht="15.75" customHeight="1">
      <c r="A105" s="427"/>
      <c r="B105" s="261"/>
      <c r="C105" s="277"/>
      <c r="D105" s="278"/>
      <c r="E105" s="261"/>
      <c r="F105" s="277"/>
      <c r="G105" s="278"/>
      <c r="H105" s="278"/>
      <c r="I105" s="261"/>
      <c r="J105" s="423"/>
      <c r="K105" s="278"/>
      <c r="L105" s="278"/>
      <c r="M105" s="278"/>
      <c r="N105" s="278"/>
      <c r="O105" s="278"/>
      <c r="P105" s="278"/>
      <c r="Q105" s="278"/>
      <c r="R105" s="278"/>
      <c r="S105" s="278"/>
      <c r="T105" s="278"/>
      <c r="U105" s="278"/>
      <c r="V105" s="278"/>
      <c r="W105" s="278"/>
      <c r="X105" s="278"/>
      <c r="Y105" s="278"/>
      <c r="Z105" s="261"/>
    </row>
    <row r="106" spans="1:26" ht="15.75" customHeight="1">
      <c r="A106" s="428"/>
      <c r="B106" s="261"/>
      <c r="C106" s="265"/>
      <c r="D106" s="278"/>
      <c r="E106" s="261"/>
      <c r="F106" s="265"/>
      <c r="G106" s="278"/>
      <c r="H106" s="278"/>
      <c r="I106" s="261"/>
      <c r="J106" s="429"/>
      <c r="K106" s="278"/>
      <c r="L106" s="278"/>
      <c r="M106" s="278"/>
      <c r="N106" s="278"/>
      <c r="O106" s="278"/>
      <c r="P106" s="278"/>
      <c r="Q106" s="278"/>
      <c r="R106" s="278"/>
      <c r="S106" s="278"/>
      <c r="T106" s="278"/>
      <c r="U106" s="278"/>
      <c r="V106" s="278"/>
      <c r="W106" s="278"/>
      <c r="X106" s="278"/>
      <c r="Y106" s="278"/>
      <c r="Z106" s="261"/>
    </row>
    <row r="107" spans="1:26" ht="15.75" customHeight="1">
      <c r="A107" s="427"/>
      <c r="B107" s="261"/>
      <c r="C107" s="277"/>
      <c r="D107" s="278"/>
      <c r="E107" s="261"/>
      <c r="F107" s="277"/>
      <c r="G107" s="278"/>
      <c r="H107" s="278"/>
      <c r="I107" s="261"/>
      <c r="J107" s="423"/>
      <c r="K107" s="278"/>
      <c r="L107" s="278"/>
      <c r="M107" s="278"/>
      <c r="N107" s="278"/>
      <c r="O107" s="278"/>
      <c r="P107" s="278"/>
      <c r="Q107" s="278"/>
      <c r="R107" s="278"/>
      <c r="S107" s="278"/>
      <c r="T107" s="278"/>
      <c r="U107" s="278"/>
      <c r="V107" s="278"/>
      <c r="W107" s="278"/>
      <c r="X107" s="278"/>
      <c r="Y107" s="278"/>
      <c r="Z107" s="261"/>
    </row>
    <row r="108" spans="1:26" ht="15.75" customHeight="1">
      <c r="A108" s="428"/>
      <c r="B108" s="261"/>
      <c r="C108" s="265"/>
      <c r="D108" s="278"/>
      <c r="E108" s="261"/>
      <c r="F108" s="265"/>
      <c r="G108" s="278"/>
      <c r="H108" s="278"/>
      <c r="I108" s="261"/>
      <c r="J108" s="429"/>
      <c r="K108" s="278"/>
      <c r="L108" s="278"/>
      <c r="M108" s="278"/>
      <c r="N108" s="278"/>
      <c r="O108" s="278"/>
      <c r="P108" s="278"/>
      <c r="Q108" s="278"/>
      <c r="R108" s="278"/>
      <c r="S108" s="278"/>
      <c r="T108" s="278"/>
      <c r="U108" s="278"/>
      <c r="V108" s="278"/>
      <c r="W108" s="278"/>
      <c r="X108" s="278"/>
      <c r="Y108" s="278"/>
      <c r="Z108" s="261"/>
    </row>
    <row r="109" spans="1:26" ht="18" customHeight="1">
      <c r="A109" s="427"/>
      <c r="B109" s="261"/>
      <c r="C109" s="277"/>
      <c r="D109" s="278"/>
      <c r="E109" s="261"/>
      <c r="F109" s="277"/>
      <c r="G109" s="278"/>
      <c r="H109" s="278"/>
      <c r="I109" s="261"/>
      <c r="J109" s="423"/>
      <c r="K109" s="278"/>
      <c r="L109" s="278"/>
      <c r="M109" s="278"/>
      <c r="N109" s="278"/>
      <c r="O109" s="278"/>
      <c r="P109" s="278"/>
      <c r="Q109" s="278"/>
      <c r="R109" s="278"/>
      <c r="S109" s="278"/>
      <c r="T109" s="278"/>
      <c r="U109" s="278"/>
      <c r="V109" s="278"/>
      <c r="W109" s="278"/>
      <c r="X109" s="278"/>
      <c r="Y109" s="278"/>
      <c r="Z109" s="261"/>
    </row>
    <row r="110" spans="1:26" ht="15.75" customHeight="1">
      <c r="A110" s="305" t="s">
        <v>213</v>
      </c>
      <c r="B110" s="278"/>
      <c r="C110" s="278"/>
      <c r="D110" s="278"/>
      <c r="E110" s="278"/>
      <c r="F110" s="278"/>
      <c r="G110" s="278"/>
      <c r="H110" s="278"/>
      <c r="I110" s="261"/>
      <c r="J110" s="309">
        <f>SUM(J105:Z109)</f>
        <v>0</v>
      </c>
      <c r="K110" s="312"/>
      <c r="L110" s="312"/>
      <c r="M110" s="312"/>
      <c r="N110" s="312"/>
      <c r="O110" s="312"/>
      <c r="P110" s="312"/>
      <c r="Q110" s="312"/>
      <c r="R110" s="312"/>
      <c r="S110" s="312"/>
      <c r="T110" s="312"/>
      <c r="U110" s="312"/>
      <c r="V110" s="312"/>
      <c r="W110" s="312"/>
      <c r="X110" s="312"/>
      <c r="Y110" s="312"/>
      <c r="Z110" s="307"/>
    </row>
    <row r="111" spans="1:26" ht="15.75" customHeight="1">
      <c r="A111" s="305" t="s">
        <v>349</v>
      </c>
      <c r="B111" s="278"/>
      <c r="C111" s="278"/>
      <c r="D111" s="278"/>
      <c r="E111" s="278"/>
      <c r="F111" s="278"/>
      <c r="G111" s="278"/>
      <c r="H111" s="278"/>
      <c r="I111" s="261"/>
      <c r="J111" s="306">
        <f>J110+November!J111</f>
        <v>0</v>
      </c>
      <c r="K111" s="312"/>
      <c r="L111" s="312"/>
      <c r="M111" s="312"/>
      <c r="N111" s="312"/>
      <c r="O111" s="312"/>
      <c r="P111" s="312"/>
      <c r="Q111" s="312"/>
      <c r="R111" s="312"/>
      <c r="S111" s="312"/>
      <c r="T111" s="312"/>
      <c r="U111" s="312"/>
      <c r="V111" s="312"/>
      <c r="W111" s="312"/>
      <c r="X111" s="312"/>
      <c r="Y111" s="312"/>
      <c r="Z111" s="307"/>
    </row>
    <row r="112" spans="1:26" ht="15.75" customHeight="1">
      <c r="A112" s="482"/>
      <c r="B112" s="131"/>
      <c r="C112" s="131"/>
      <c r="D112" s="131"/>
      <c r="E112" s="131"/>
      <c r="F112" s="131"/>
      <c r="G112" s="131"/>
      <c r="H112" s="131"/>
      <c r="I112" s="131"/>
      <c r="J112" s="131"/>
      <c r="K112" s="131"/>
      <c r="L112" s="131"/>
      <c r="M112" s="131"/>
      <c r="N112" s="131"/>
      <c r="O112" s="131"/>
      <c r="P112" s="131"/>
      <c r="Q112" s="131"/>
      <c r="R112" s="131"/>
      <c r="S112" s="131"/>
      <c r="T112" s="131"/>
      <c r="U112" s="131"/>
      <c r="V112" s="131"/>
      <c r="W112" s="131"/>
      <c r="X112" s="131"/>
      <c r="Y112" s="131"/>
      <c r="Z112" s="281"/>
    </row>
    <row r="113" spans="1:26" ht="15.75" customHeight="1">
      <c r="A113" s="421" t="s">
        <v>214</v>
      </c>
      <c r="B113" s="278"/>
      <c r="C113" s="278"/>
      <c r="D113" s="278"/>
      <c r="E113" s="278"/>
      <c r="F113" s="278"/>
      <c r="G113" s="278"/>
      <c r="H113" s="278"/>
      <c r="I113" s="278"/>
      <c r="J113" s="278"/>
      <c r="K113" s="278"/>
      <c r="L113" s="278"/>
      <c r="M113" s="278"/>
      <c r="N113" s="278"/>
      <c r="O113" s="278"/>
      <c r="P113" s="278"/>
      <c r="Q113" s="278"/>
      <c r="R113" s="278"/>
      <c r="S113" s="278"/>
      <c r="T113" s="278"/>
      <c r="U113" s="278"/>
      <c r="V113" s="278"/>
      <c r="W113" s="278"/>
      <c r="X113" s="278"/>
      <c r="Y113" s="278"/>
      <c r="Z113" s="261"/>
    </row>
    <row r="114" spans="1:26" ht="15.75" customHeight="1">
      <c r="A114" s="422" t="s">
        <v>215</v>
      </c>
      <c r="B114" s="129"/>
      <c r="C114" s="129"/>
      <c r="D114" s="129"/>
      <c r="E114" s="129"/>
      <c r="F114" s="129"/>
      <c r="G114" s="129"/>
      <c r="H114" s="129"/>
      <c r="I114" s="129"/>
      <c r="J114" s="129"/>
      <c r="K114" s="129"/>
      <c r="L114" s="129"/>
      <c r="M114" s="129"/>
      <c r="N114" s="129"/>
      <c r="O114" s="129"/>
      <c r="P114" s="129"/>
      <c r="Q114" s="129"/>
      <c r="R114" s="129"/>
      <c r="S114" s="129"/>
      <c r="T114" s="129"/>
      <c r="U114" s="129"/>
      <c r="V114" s="129"/>
      <c r="W114" s="129"/>
      <c r="X114" s="129"/>
      <c r="Y114" s="129"/>
      <c r="Z114" s="269"/>
    </row>
    <row r="115" spans="1:26" ht="15.75" customHeight="1">
      <c r="A115" s="270"/>
      <c r="B115" s="271"/>
      <c r="C115" s="271"/>
      <c r="D115" s="271"/>
      <c r="E115" s="271"/>
      <c r="F115" s="271"/>
      <c r="G115" s="271"/>
      <c r="H115" s="271"/>
      <c r="I115" s="271"/>
      <c r="J115" s="271"/>
      <c r="K115" s="271"/>
      <c r="L115" s="271"/>
      <c r="M115" s="271"/>
      <c r="N115" s="271"/>
      <c r="O115" s="271"/>
      <c r="P115" s="271"/>
      <c r="Q115" s="271"/>
      <c r="R115" s="271"/>
      <c r="S115" s="271"/>
      <c r="T115" s="271"/>
      <c r="U115" s="271"/>
      <c r="V115" s="271"/>
      <c r="W115" s="271"/>
      <c r="X115" s="271"/>
      <c r="Y115" s="271"/>
      <c r="Z115" s="272"/>
    </row>
    <row r="116" spans="1:26" ht="15.75" customHeight="1">
      <c r="A116" s="267" t="s">
        <v>204</v>
      </c>
      <c r="B116" s="261"/>
      <c r="C116" s="267" t="s">
        <v>216</v>
      </c>
      <c r="D116" s="278"/>
      <c r="E116" s="278"/>
      <c r="F116" s="278"/>
      <c r="G116" s="278"/>
      <c r="H116" s="278"/>
      <c r="I116" s="261"/>
      <c r="J116" s="267" t="s">
        <v>217</v>
      </c>
      <c r="K116" s="278"/>
      <c r="L116" s="278"/>
      <c r="M116" s="278"/>
      <c r="N116" s="278"/>
      <c r="O116" s="278"/>
      <c r="P116" s="278"/>
      <c r="Q116" s="278"/>
      <c r="R116" s="278"/>
      <c r="S116" s="278"/>
      <c r="T116" s="278"/>
      <c r="U116" s="278"/>
      <c r="V116" s="278"/>
      <c r="W116" s="278"/>
      <c r="X116" s="278"/>
      <c r="Y116" s="278"/>
      <c r="Z116" s="261"/>
    </row>
    <row r="117" spans="1:26" ht="15.75" customHeight="1">
      <c r="A117" s="427"/>
      <c r="B117" s="261"/>
      <c r="C117" s="277"/>
      <c r="D117" s="278"/>
      <c r="E117" s="278"/>
      <c r="F117" s="278"/>
      <c r="G117" s="278"/>
      <c r="H117" s="278"/>
      <c r="I117" s="261"/>
      <c r="J117" s="423"/>
      <c r="K117" s="278"/>
      <c r="L117" s="278"/>
      <c r="M117" s="278"/>
      <c r="N117" s="278"/>
      <c r="O117" s="278"/>
      <c r="P117" s="278"/>
      <c r="Q117" s="278"/>
      <c r="R117" s="278"/>
      <c r="S117" s="278"/>
      <c r="T117" s="278"/>
      <c r="U117" s="278"/>
      <c r="V117" s="278"/>
      <c r="W117" s="278"/>
      <c r="X117" s="278"/>
      <c r="Y117" s="278"/>
      <c r="Z117" s="261"/>
    </row>
    <row r="118" spans="1:26" ht="15.75" customHeight="1">
      <c r="A118" s="265"/>
      <c r="B118" s="261"/>
      <c r="C118" s="265"/>
      <c r="D118" s="278"/>
      <c r="E118" s="278"/>
      <c r="F118" s="278"/>
      <c r="G118" s="278"/>
      <c r="H118" s="278"/>
      <c r="I118" s="261"/>
      <c r="J118" s="429"/>
      <c r="K118" s="278"/>
      <c r="L118" s="278"/>
      <c r="M118" s="278"/>
      <c r="N118" s="278"/>
      <c r="O118" s="278"/>
      <c r="P118" s="278"/>
      <c r="Q118" s="278"/>
      <c r="R118" s="278"/>
      <c r="S118" s="278"/>
      <c r="T118" s="278"/>
      <c r="U118" s="278"/>
      <c r="V118" s="278"/>
      <c r="W118" s="278"/>
      <c r="X118" s="278"/>
      <c r="Y118" s="278"/>
      <c r="Z118" s="261"/>
    </row>
    <row r="119" spans="1:26" ht="15.75" customHeight="1">
      <c r="A119" s="427"/>
      <c r="B119" s="261"/>
      <c r="C119" s="277"/>
      <c r="D119" s="278"/>
      <c r="E119" s="278"/>
      <c r="F119" s="278"/>
      <c r="G119" s="278"/>
      <c r="H119" s="278"/>
      <c r="I119" s="261"/>
      <c r="J119" s="423"/>
      <c r="K119" s="278"/>
      <c r="L119" s="278"/>
      <c r="M119" s="278"/>
      <c r="N119" s="278"/>
      <c r="O119" s="278"/>
      <c r="P119" s="278"/>
      <c r="Q119" s="278"/>
      <c r="R119" s="278"/>
      <c r="S119" s="278"/>
      <c r="T119" s="278"/>
      <c r="U119" s="278"/>
      <c r="V119" s="278"/>
      <c r="W119" s="278"/>
      <c r="X119" s="278"/>
      <c r="Y119" s="278"/>
      <c r="Z119" s="261"/>
    </row>
    <row r="120" spans="1:26" ht="15.75" customHeight="1">
      <c r="A120" s="428"/>
      <c r="B120" s="261"/>
      <c r="C120" s="265"/>
      <c r="D120" s="278"/>
      <c r="E120" s="278"/>
      <c r="F120" s="278"/>
      <c r="G120" s="278"/>
      <c r="H120" s="278"/>
      <c r="I120" s="261"/>
      <c r="J120" s="429"/>
      <c r="K120" s="278"/>
      <c r="L120" s="278"/>
      <c r="M120" s="278"/>
      <c r="N120" s="278"/>
      <c r="O120" s="278"/>
      <c r="P120" s="278"/>
      <c r="Q120" s="278"/>
      <c r="R120" s="278"/>
      <c r="S120" s="278"/>
      <c r="T120" s="278"/>
      <c r="U120" s="278"/>
      <c r="V120" s="278"/>
      <c r="W120" s="278"/>
      <c r="X120" s="278"/>
      <c r="Y120" s="278"/>
      <c r="Z120" s="261"/>
    </row>
    <row r="121" spans="1:26" ht="18" customHeight="1">
      <c r="A121" s="427"/>
      <c r="B121" s="261"/>
      <c r="C121" s="277"/>
      <c r="D121" s="278"/>
      <c r="E121" s="278"/>
      <c r="F121" s="278"/>
      <c r="G121" s="278"/>
      <c r="H121" s="278"/>
      <c r="I121" s="261"/>
      <c r="J121" s="423"/>
      <c r="K121" s="278"/>
      <c r="L121" s="278"/>
      <c r="M121" s="278"/>
      <c r="N121" s="278"/>
      <c r="O121" s="278"/>
      <c r="P121" s="278"/>
      <c r="Q121" s="278"/>
      <c r="R121" s="278"/>
      <c r="S121" s="278"/>
      <c r="T121" s="278"/>
      <c r="U121" s="278"/>
      <c r="V121" s="278"/>
      <c r="W121" s="278"/>
      <c r="X121" s="278"/>
      <c r="Y121" s="278"/>
      <c r="Z121" s="261"/>
    </row>
    <row r="122" spans="1:26" ht="15.75" customHeight="1">
      <c r="A122" s="428"/>
      <c r="B122" s="261"/>
      <c r="C122" s="265"/>
      <c r="D122" s="278"/>
      <c r="E122" s="278"/>
      <c r="F122" s="278"/>
      <c r="G122" s="278"/>
      <c r="H122" s="278"/>
      <c r="I122" s="261"/>
      <c r="J122" s="429"/>
      <c r="K122" s="278"/>
      <c r="L122" s="278"/>
      <c r="M122" s="278"/>
      <c r="N122" s="278"/>
      <c r="O122" s="278"/>
      <c r="P122" s="278"/>
      <c r="Q122" s="278"/>
      <c r="R122" s="278"/>
      <c r="S122" s="278"/>
      <c r="T122" s="278"/>
      <c r="U122" s="278"/>
      <c r="V122" s="278"/>
      <c r="W122" s="278"/>
      <c r="X122" s="278"/>
      <c r="Y122" s="278"/>
      <c r="Z122" s="261"/>
    </row>
    <row r="123" spans="1:26" ht="15.75" customHeight="1">
      <c r="A123" s="427"/>
      <c r="B123" s="261"/>
      <c r="C123" s="277"/>
      <c r="D123" s="278"/>
      <c r="E123" s="278"/>
      <c r="F123" s="278"/>
      <c r="G123" s="278"/>
      <c r="H123" s="278"/>
      <c r="I123" s="261"/>
      <c r="J123" s="423"/>
      <c r="K123" s="278"/>
      <c r="L123" s="278"/>
      <c r="M123" s="278"/>
      <c r="N123" s="278"/>
      <c r="O123" s="278"/>
      <c r="P123" s="278"/>
      <c r="Q123" s="278"/>
      <c r="R123" s="278"/>
      <c r="S123" s="278"/>
      <c r="T123" s="278"/>
      <c r="U123" s="278"/>
      <c r="V123" s="278"/>
      <c r="W123" s="278"/>
      <c r="X123" s="278"/>
      <c r="Y123" s="278"/>
      <c r="Z123" s="261"/>
    </row>
    <row r="124" spans="1:26" ht="15.75" customHeight="1">
      <c r="A124" s="428"/>
      <c r="B124" s="261"/>
      <c r="C124" s="265"/>
      <c r="D124" s="278"/>
      <c r="E124" s="278"/>
      <c r="F124" s="278"/>
      <c r="G124" s="278"/>
      <c r="H124" s="278"/>
      <c r="I124" s="261"/>
      <c r="J124" s="429"/>
      <c r="K124" s="278"/>
      <c r="L124" s="278"/>
      <c r="M124" s="278"/>
      <c r="N124" s="278"/>
      <c r="O124" s="278"/>
      <c r="P124" s="278"/>
      <c r="Q124" s="278"/>
      <c r="R124" s="278"/>
      <c r="S124" s="278"/>
      <c r="T124" s="278"/>
      <c r="U124" s="278"/>
      <c r="V124" s="278"/>
      <c r="W124" s="278"/>
      <c r="X124" s="278"/>
      <c r="Y124" s="278"/>
      <c r="Z124" s="261"/>
    </row>
    <row r="125" spans="1:26" ht="15.75" customHeight="1">
      <c r="A125" s="427"/>
      <c r="B125" s="261"/>
      <c r="C125" s="277"/>
      <c r="D125" s="278"/>
      <c r="E125" s="278"/>
      <c r="F125" s="278"/>
      <c r="G125" s="278"/>
      <c r="H125" s="278"/>
      <c r="I125" s="261"/>
      <c r="J125" s="423"/>
      <c r="K125" s="278"/>
      <c r="L125" s="278"/>
      <c r="M125" s="278"/>
      <c r="N125" s="278"/>
      <c r="O125" s="278"/>
      <c r="P125" s="278"/>
      <c r="Q125" s="278"/>
      <c r="R125" s="278"/>
      <c r="S125" s="278"/>
      <c r="T125" s="278"/>
      <c r="U125" s="278"/>
      <c r="V125" s="278"/>
      <c r="W125" s="278"/>
      <c r="X125" s="278"/>
      <c r="Y125" s="278"/>
      <c r="Z125" s="261"/>
    </row>
    <row r="126" spans="1:26" ht="15.75" customHeight="1">
      <c r="A126" s="428"/>
      <c r="B126" s="261"/>
      <c r="C126" s="265"/>
      <c r="D126" s="278"/>
      <c r="E126" s="278"/>
      <c r="F126" s="278"/>
      <c r="G126" s="278"/>
      <c r="H126" s="278"/>
      <c r="I126" s="261"/>
      <c r="J126" s="429"/>
      <c r="K126" s="278"/>
      <c r="L126" s="278"/>
      <c r="M126" s="278"/>
      <c r="N126" s="278"/>
      <c r="O126" s="278"/>
      <c r="P126" s="278"/>
      <c r="Q126" s="278"/>
      <c r="R126" s="278"/>
      <c r="S126" s="278"/>
      <c r="T126" s="278"/>
      <c r="U126" s="278"/>
      <c r="V126" s="278"/>
      <c r="W126" s="278"/>
      <c r="X126" s="278"/>
      <c r="Y126" s="278"/>
      <c r="Z126" s="261"/>
    </row>
    <row r="127" spans="1:26" ht="15.75" customHeight="1">
      <c r="A127" s="305" t="s">
        <v>218</v>
      </c>
      <c r="B127" s="278"/>
      <c r="C127" s="278"/>
      <c r="D127" s="278"/>
      <c r="E127" s="278"/>
      <c r="F127" s="278"/>
      <c r="G127" s="278"/>
      <c r="H127" s="278"/>
      <c r="I127" s="261"/>
      <c r="J127" s="306">
        <f>SUM(J117:Z126)</f>
        <v>0</v>
      </c>
      <c r="K127" s="312"/>
      <c r="L127" s="312"/>
      <c r="M127" s="312"/>
      <c r="N127" s="312"/>
      <c r="O127" s="312"/>
      <c r="P127" s="312"/>
      <c r="Q127" s="312"/>
      <c r="R127" s="312"/>
      <c r="S127" s="312"/>
      <c r="T127" s="312"/>
      <c r="U127" s="312"/>
      <c r="V127" s="312"/>
      <c r="W127" s="312"/>
      <c r="X127" s="312"/>
      <c r="Y127" s="312"/>
      <c r="Z127" s="307"/>
    </row>
    <row r="128" spans="1:26" ht="15.75" customHeight="1">
      <c r="A128" s="305" t="s">
        <v>348</v>
      </c>
      <c r="B128" s="278"/>
      <c r="C128" s="278"/>
      <c r="D128" s="278"/>
      <c r="E128" s="278"/>
      <c r="F128" s="278"/>
      <c r="G128" s="278"/>
      <c r="H128" s="278"/>
      <c r="I128" s="261"/>
      <c r="J128" s="309">
        <f>J127+November!J128</f>
        <v>0</v>
      </c>
      <c r="K128" s="312"/>
      <c r="L128" s="312"/>
      <c r="M128" s="312"/>
      <c r="N128" s="312"/>
      <c r="O128" s="312"/>
      <c r="P128" s="312"/>
      <c r="Q128" s="312"/>
      <c r="R128" s="312"/>
      <c r="S128" s="312"/>
      <c r="T128" s="312"/>
      <c r="U128" s="312"/>
      <c r="V128" s="312"/>
      <c r="W128" s="312"/>
      <c r="X128" s="312"/>
      <c r="Y128" s="312"/>
      <c r="Z128" s="307"/>
    </row>
    <row r="129" spans="1:26" ht="15.75" customHeight="1">
      <c r="A129" s="465"/>
      <c r="B129" s="278"/>
      <c r="C129" s="278"/>
      <c r="D129" s="278"/>
      <c r="E129" s="278"/>
      <c r="F129" s="278"/>
      <c r="G129" s="278"/>
      <c r="H129" s="278"/>
      <c r="I129" s="278"/>
      <c r="J129" s="278"/>
      <c r="K129" s="278"/>
      <c r="L129" s="278"/>
      <c r="M129" s="278"/>
      <c r="N129" s="278"/>
      <c r="O129" s="278"/>
      <c r="P129" s="278"/>
      <c r="Q129" s="278"/>
      <c r="R129" s="278"/>
      <c r="S129" s="278"/>
      <c r="T129" s="278"/>
      <c r="U129" s="278"/>
      <c r="V129" s="278"/>
      <c r="W129" s="278"/>
      <c r="X129" s="278"/>
      <c r="Y129" s="278"/>
      <c r="Z129" s="261"/>
    </row>
    <row r="130" spans="1:26" ht="15.75" customHeight="1">
      <c r="A130" s="435" t="s">
        <v>219</v>
      </c>
      <c r="B130" s="129"/>
      <c r="C130" s="129"/>
      <c r="D130" s="129"/>
      <c r="E130" s="129"/>
      <c r="F130" s="129"/>
      <c r="G130" s="129"/>
      <c r="H130" s="129"/>
      <c r="I130" s="129"/>
      <c r="J130" s="129"/>
      <c r="K130" s="129"/>
      <c r="L130" s="129"/>
      <c r="M130" s="129"/>
      <c r="N130" s="129"/>
      <c r="O130" s="129"/>
      <c r="P130" s="129"/>
      <c r="Q130" s="129"/>
      <c r="R130" s="129"/>
      <c r="S130" s="129"/>
      <c r="T130" s="129"/>
      <c r="U130" s="129"/>
      <c r="V130" s="129"/>
      <c r="W130" s="129"/>
      <c r="X130" s="129"/>
      <c r="Y130" s="129"/>
      <c r="Z130" s="269"/>
    </row>
    <row r="131" spans="1:26" ht="15.75" customHeight="1">
      <c r="A131" s="270"/>
      <c r="B131" s="271"/>
      <c r="C131" s="271"/>
      <c r="D131" s="271"/>
      <c r="E131" s="271"/>
      <c r="F131" s="271"/>
      <c r="G131" s="271"/>
      <c r="H131" s="271"/>
      <c r="I131" s="271"/>
      <c r="J131" s="271"/>
      <c r="K131" s="271"/>
      <c r="L131" s="271"/>
      <c r="M131" s="271"/>
      <c r="N131" s="271"/>
      <c r="O131" s="271"/>
      <c r="P131" s="271"/>
      <c r="Q131" s="271"/>
      <c r="R131" s="271"/>
      <c r="S131" s="271"/>
      <c r="T131" s="271"/>
      <c r="U131" s="271"/>
      <c r="V131" s="271"/>
      <c r="W131" s="271"/>
      <c r="X131" s="271"/>
      <c r="Y131" s="271"/>
      <c r="Z131" s="272"/>
    </row>
    <row r="132" spans="1:26" ht="15.75" customHeight="1">
      <c r="A132" s="422" t="s">
        <v>220</v>
      </c>
      <c r="B132" s="129"/>
      <c r="C132" s="129"/>
      <c r="D132" s="129"/>
      <c r="E132" s="129"/>
      <c r="F132" s="129"/>
      <c r="G132" s="129"/>
      <c r="H132" s="129"/>
      <c r="I132" s="129"/>
      <c r="J132" s="129"/>
      <c r="K132" s="129"/>
      <c r="L132" s="129"/>
      <c r="M132" s="129"/>
      <c r="N132" s="129"/>
      <c r="O132" s="129"/>
      <c r="P132" s="129"/>
      <c r="Q132" s="129"/>
      <c r="R132" s="129"/>
      <c r="S132" s="129"/>
      <c r="T132" s="129"/>
      <c r="U132" s="129"/>
      <c r="V132" s="129"/>
      <c r="W132" s="129"/>
      <c r="X132" s="129"/>
      <c r="Y132" s="129"/>
      <c r="Z132" s="269"/>
    </row>
    <row r="133" spans="1:26" ht="15.75" customHeight="1">
      <c r="A133" s="130"/>
      <c r="B133" s="133"/>
      <c r="C133" s="133"/>
      <c r="D133" s="133"/>
      <c r="E133" s="133"/>
      <c r="F133" s="133"/>
      <c r="G133" s="133"/>
      <c r="H133" s="133"/>
      <c r="I133" s="133"/>
      <c r="J133" s="133"/>
      <c r="K133" s="133"/>
      <c r="L133" s="133"/>
      <c r="M133" s="133"/>
      <c r="N133" s="133"/>
      <c r="O133" s="133"/>
      <c r="P133" s="133"/>
      <c r="Q133" s="133"/>
      <c r="R133" s="133"/>
      <c r="S133" s="133"/>
      <c r="T133" s="133"/>
      <c r="U133" s="133"/>
      <c r="V133" s="133"/>
      <c r="W133" s="133"/>
      <c r="X133" s="133"/>
      <c r="Y133" s="133"/>
      <c r="Z133" s="281"/>
    </row>
    <row r="134" spans="1:26" ht="15.75" customHeight="1">
      <c r="A134" s="130"/>
      <c r="B134" s="133"/>
      <c r="C134" s="133"/>
      <c r="D134" s="133"/>
      <c r="E134" s="133"/>
      <c r="F134" s="133"/>
      <c r="G134" s="133"/>
      <c r="H134" s="133"/>
      <c r="I134" s="133"/>
      <c r="J134" s="133"/>
      <c r="K134" s="133"/>
      <c r="L134" s="133"/>
      <c r="M134" s="133"/>
      <c r="N134" s="133"/>
      <c r="O134" s="133"/>
      <c r="P134" s="133"/>
      <c r="Q134" s="133"/>
      <c r="R134" s="133"/>
      <c r="S134" s="133"/>
      <c r="T134" s="133"/>
      <c r="U134" s="133"/>
      <c r="V134" s="133"/>
      <c r="W134" s="133"/>
      <c r="X134" s="133"/>
      <c r="Y134" s="133"/>
      <c r="Z134" s="281"/>
    </row>
    <row r="135" spans="1:26" ht="15.75" customHeight="1">
      <c r="A135" s="270"/>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2"/>
    </row>
    <row r="136" spans="1:26" ht="15.75" customHeight="1">
      <c r="A136" s="471" t="s">
        <v>204</v>
      </c>
      <c r="B136" s="269"/>
      <c r="C136" s="471" t="s">
        <v>221</v>
      </c>
      <c r="D136" s="129"/>
      <c r="E136" s="269"/>
      <c r="F136" s="466" t="s">
        <v>222</v>
      </c>
      <c r="G136" s="467" t="s">
        <v>223</v>
      </c>
      <c r="H136" s="468" t="s">
        <v>224</v>
      </c>
      <c r="I136" s="469" t="s">
        <v>225</v>
      </c>
      <c r="J136" s="432" t="s">
        <v>104</v>
      </c>
      <c r="K136" s="432" t="s">
        <v>105</v>
      </c>
      <c r="L136" s="432" t="s">
        <v>106</v>
      </c>
      <c r="M136" s="432" t="s">
        <v>107</v>
      </c>
      <c r="N136" s="432" t="s">
        <v>332</v>
      </c>
      <c r="O136" s="433" t="s">
        <v>108</v>
      </c>
      <c r="P136" s="472" t="s">
        <v>109</v>
      </c>
      <c r="Q136" s="434" t="s">
        <v>110</v>
      </c>
      <c r="R136" s="434" t="s">
        <v>111</v>
      </c>
      <c r="S136" s="434" t="s">
        <v>327</v>
      </c>
      <c r="T136" s="434" t="s">
        <v>112</v>
      </c>
      <c r="U136" s="434" t="s">
        <v>113</v>
      </c>
      <c r="V136" s="434" t="s">
        <v>114</v>
      </c>
      <c r="W136" s="434" t="s">
        <v>115</v>
      </c>
      <c r="X136" s="434" t="s">
        <v>116</v>
      </c>
      <c r="Y136" s="434" t="s">
        <v>117</v>
      </c>
      <c r="Z136" s="434" t="s">
        <v>118</v>
      </c>
    </row>
    <row r="137" spans="1:26" ht="15.75" customHeight="1">
      <c r="A137" s="270"/>
      <c r="B137" s="272"/>
      <c r="C137" s="270"/>
      <c r="D137" s="271"/>
      <c r="E137" s="272"/>
      <c r="F137" s="275"/>
      <c r="G137" s="275"/>
      <c r="H137" s="275"/>
      <c r="I137" s="275"/>
      <c r="J137" s="275"/>
      <c r="K137" s="275"/>
      <c r="L137" s="275"/>
      <c r="M137" s="275"/>
      <c r="N137" s="275"/>
      <c r="O137" s="275"/>
      <c r="P137" s="275"/>
      <c r="Q137" s="275"/>
      <c r="R137" s="275"/>
      <c r="S137" s="275"/>
      <c r="T137" s="275"/>
      <c r="U137" s="275"/>
      <c r="V137" s="275"/>
      <c r="W137" s="275"/>
      <c r="X137" s="275"/>
      <c r="Y137" s="275"/>
      <c r="Z137" s="275"/>
    </row>
    <row r="138" spans="1:26" ht="15" customHeight="1">
      <c r="A138" s="427"/>
      <c r="B138" s="261"/>
      <c r="C138" s="279"/>
      <c r="D138" s="278"/>
      <c r="E138" s="261"/>
      <c r="F138" s="75"/>
      <c r="G138" s="76"/>
      <c r="H138" s="77"/>
      <c r="I138" s="78"/>
      <c r="J138" s="71"/>
      <c r="K138" s="71"/>
      <c r="L138" s="71"/>
      <c r="M138" s="71"/>
      <c r="N138" s="71"/>
      <c r="O138" s="72"/>
      <c r="P138" s="73"/>
      <c r="Q138" s="74"/>
      <c r="R138" s="74"/>
      <c r="S138" s="74"/>
      <c r="T138" s="74"/>
      <c r="U138" s="74"/>
      <c r="V138" s="74"/>
      <c r="W138" s="74"/>
      <c r="X138" s="74"/>
      <c r="Y138" s="74"/>
      <c r="Z138" s="74"/>
    </row>
    <row r="139" spans="1:26" ht="15" customHeight="1">
      <c r="A139" s="427"/>
      <c r="B139" s="261"/>
      <c r="C139" s="279"/>
      <c r="D139" s="278"/>
      <c r="E139" s="261"/>
      <c r="F139" s="75"/>
      <c r="G139" s="76"/>
      <c r="H139" s="77"/>
      <c r="I139" s="78"/>
      <c r="J139" s="71"/>
      <c r="K139" s="71"/>
      <c r="L139" s="71"/>
      <c r="M139" s="71"/>
      <c r="N139" s="71"/>
      <c r="O139" s="72"/>
      <c r="P139" s="73"/>
      <c r="Q139" s="74"/>
      <c r="R139" s="74"/>
      <c r="S139" s="74"/>
      <c r="T139" s="74"/>
      <c r="U139" s="74"/>
      <c r="V139" s="74"/>
      <c r="W139" s="74"/>
      <c r="X139" s="74"/>
      <c r="Y139" s="74"/>
      <c r="Z139" s="74"/>
    </row>
    <row r="140" spans="1:26" ht="15.75" customHeight="1">
      <c r="A140" s="427"/>
      <c r="B140" s="261"/>
      <c r="C140" s="279"/>
      <c r="D140" s="278"/>
      <c r="E140" s="261"/>
      <c r="F140" s="75"/>
      <c r="G140" s="76"/>
      <c r="H140" s="77"/>
      <c r="I140" s="78"/>
      <c r="J140" s="71"/>
      <c r="K140" s="71"/>
      <c r="L140" s="71"/>
      <c r="M140" s="71"/>
      <c r="N140" s="71"/>
      <c r="O140" s="72"/>
      <c r="P140" s="73"/>
      <c r="Q140" s="74"/>
      <c r="R140" s="74"/>
      <c r="S140" s="74"/>
      <c r="T140" s="74"/>
      <c r="U140" s="74"/>
      <c r="V140" s="74"/>
      <c r="W140" s="74"/>
      <c r="X140" s="74"/>
      <c r="Y140" s="74"/>
      <c r="Z140" s="74"/>
    </row>
    <row r="141" spans="1:26" ht="15.75" customHeight="1">
      <c r="A141" s="427"/>
      <c r="B141" s="261"/>
      <c r="C141" s="279"/>
      <c r="D141" s="278"/>
      <c r="E141" s="261"/>
      <c r="F141" s="75"/>
      <c r="G141" s="76"/>
      <c r="H141" s="77"/>
      <c r="I141" s="78"/>
      <c r="J141" s="71"/>
      <c r="K141" s="71"/>
      <c r="L141" s="71"/>
      <c r="M141" s="71"/>
      <c r="N141" s="71"/>
      <c r="O141" s="72"/>
      <c r="P141" s="73"/>
      <c r="Q141" s="74"/>
      <c r="R141" s="74"/>
      <c r="S141" s="74"/>
      <c r="T141" s="74"/>
      <c r="U141" s="74"/>
      <c r="V141" s="74"/>
      <c r="W141" s="74"/>
      <c r="X141" s="74"/>
      <c r="Y141" s="74"/>
      <c r="Z141" s="74"/>
    </row>
    <row r="142" spans="1:26" ht="15.75" customHeight="1">
      <c r="A142" s="427"/>
      <c r="B142" s="261"/>
      <c r="C142" s="279"/>
      <c r="D142" s="278"/>
      <c r="E142" s="261"/>
      <c r="F142" s="75"/>
      <c r="G142" s="76"/>
      <c r="H142" s="77"/>
      <c r="I142" s="78"/>
      <c r="J142" s="71"/>
      <c r="K142" s="71"/>
      <c r="L142" s="71"/>
      <c r="M142" s="71"/>
      <c r="N142" s="71"/>
      <c r="O142" s="72"/>
      <c r="P142" s="73"/>
      <c r="Q142" s="74"/>
      <c r="R142" s="74"/>
      <c r="S142" s="74"/>
      <c r="T142" s="74"/>
      <c r="U142" s="74"/>
      <c r="V142" s="74"/>
      <c r="W142" s="74"/>
      <c r="X142" s="74"/>
      <c r="Y142" s="74"/>
      <c r="Z142" s="74"/>
    </row>
    <row r="143" spans="1:26" ht="15" customHeight="1">
      <c r="A143" s="427"/>
      <c r="B143" s="261"/>
      <c r="C143" s="279"/>
      <c r="D143" s="278"/>
      <c r="E143" s="261"/>
      <c r="F143" s="75"/>
      <c r="G143" s="76"/>
      <c r="H143" s="77"/>
      <c r="I143" s="78"/>
      <c r="J143" s="71"/>
      <c r="K143" s="71"/>
      <c r="L143" s="71"/>
      <c r="M143" s="71"/>
      <c r="N143" s="71"/>
      <c r="O143" s="72"/>
      <c r="P143" s="73"/>
      <c r="Q143" s="74"/>
      <c r="R143" s="74"/>
      <c r="S143" s="74"/>
      <c r="T143" s="74"/>
      <c r="U143" s="74"/>
      <c r="V143" s="74"/>
      <c r="W143" s="74"/>
      <c r="X143" s="74"/>
      <c r="Y143" s="74"/>
      <c r="Z143" s="74"/>
    </row>
    <row r="144" spans="1:26" ht="15.75" customHeight="1">
      <c r="A144" s="427"/>
      <c r="B144" s="261"/>
      <c r="C144" s="279"/>
      <c r="D144" s="278"/>
      <c r="E144" s="261"/>
      <c r="F144" s="75"/>
      <c r="G144" s="76"/>
      <c r="H144" s="77"/>
      <c r="I144" s="78"/>
      <c r="J144" s="71"/>
      <c r="K144" s="71"/>
      <c r="L144" s="71"/>
      <c r="M144" s="71"/>
      <c r="N144" s="71"/>
      <c r="O144" s="72"/>
      <c r="P144" s="73"/>
      <c r="Q144" s="74"/>
      <c r="R144" s="74"/>
      <c r="S144" s="74"/>
      <c r="T144" s="74"/>
      <c r="U144" s="74"/>
      <c r="V144" s="74"/>
      <c r="W144" s="74"/>
      <c r="X144" s="74"/>
      <c r="Y144" s="74"/>
      <c r="Z144" s="74"/>
    </row>
    <row r="145" spans="1:26" ht="15.75" customHeight="1">
      <c r="A145" s="427"/>
      <c r="B145" s="261"/>
      <c r="C145" s="279"/>
      <c r="D145" s="278"/>
      <c r="E145" s="261"/>
      <c r="F145" s="75"/>
      <c r="G145" s="76"/>
      <c r="H145" s="77"/>
      <c r="I145" s="78"/>
      <c r="J145" s="71"/>
      <c r="K145" s="71"/>
      <c r="L145" s="71"/>
      <c r="M145" s="71"/>
      <c r="N145" s="71"/>
      <c r="O145" s="72"/>
      <c r="P145" s="73"/>
      <c r="Q145" s="74"/>
      <c r="R145" s="74"/>
      <c r="S145" s="74"/>
      <c r="T145" s="74"/>
      <c r="U145" s="74"/>
      <c r="V145" s="74"/>
      <c r="W145" s="74"/>
      <c r="X145" s="74"/>
      <c r="Y145" s="74"/>
      <c r="Z145" s="74"/>
    </row>
    <row r="146" spans="1:26" ht="15.75" customHeight="1">
      <c r="A146" s="427"/>
      <c r="B146" s="261"/>
      <c r="C146" s="279"/>
      <c r="D146" s="278"/>
      <c r="E146" s="261"/>
      <c r="F146" s="75"/>
      <c r="G146" s="76"/>
      <c r="H146" s="77"/>
      <c r="I146" s="78"/>
      <c r="J146" s="71"/>
      <c r="K146" s="71"/>
      <c r="L146" s="71"/>
      <c r="M146" s="71"/>
      <c r="N146" s="71"/>
      <c r="O146" s="72"/>
      <c r="P146" s="73"/>
      <c r="Q146" s="74"/>
      <c r="R146" s="74"/>
      <c r="S146" s="74"/>
      <c r="T146" s="74"/>
      <c r="U146" s="74"/>
      <c r="V146" s="74"/>
      <c r="W146" s="74"/>
      <c r="X146" s="74"/>
      <c r="Y146" s="74"/>
      <c r="Z146" s="74"/>
    </row>
    <row r="147" spans="1:26" ht="15.75" customHeight="1">
      <c r="A147" s="427"/>
      <c r="B147" s="261"/>
      <c r="C147" s="279"/>
      <c r="D147" s="278"/>
      <c r="E147" s="261"/>
      <c r="F147" s="75"/>
      <c r="G147" s="76"/>
      <c r="H147" s="77"/>
      <c r="I147" s="78"/>
      <c r="J147" s="71"/>
      <c r="K147" s="71"/>
      <c r="L147" s="71"/>
      <c r="M147" s="71"/>
      <c r="N147" s="71"/>
      <c r="O147" s="72"/>
      <c r="P147" s="73"/>
      <c r="Q147" s="74"/>
      <c r="R147" s="74"/>
      <c r="S147" s="74"/>
      <c r="T147" s="74"/>
      <c r="U147" s="74"/>
      <c r="V147" s="74"/>
      <c r="W147" s="74"/>
      <c r="X147" s="74"/>
      <c r="Y147" s="74"/>
      <c r="Z147" s="74"/>
    </row>
    <row r="148" spans="1:26" ht="15.75" customHeight="1">
      <c r="A148" s="427"/>
      <c r="B148" s="261"/>
      <c r="C148" s="279"/>
      <c r="D148" s="278"/>
      <c r="E148" s="261"/>
      <c r="F148" s="75"/>
      <c r="G148" s="76"/>
      <c r="H148" s="77"/>
      <c r="I148" s="78"/>
      <c r="J148" s="71"/>
      <c r="K148" s="71"/>
      <c r="L148" s="71"/>
      <c r="M148" s="71"/>
      <c r="N148" s="71"/>
      <c r="O148" s="72"/>
      <c r="P148" s="73"/>
      <c r="Q148" s="74"/>
      <c r="R148" s="74"/>
      <c r="S148" s="74"/>
      <c r="T148" s="74"/>
      <c r="U148" s="74"/>
      <c r="V148" s="74"/>
      <c r="W148" s="74"/>
      <c r="X148" s="74"/>
      <c r="Y148" s="74"/>
      <c r="Z148" s="74"/>
    </row>
    <row r="149" spans="1:26" ht="15.75" customHeight="1">
      <c r="A149" s="427"/>
      <c r="B149" s="261"/>
      <c r="C149" s="279"/>
      <c r="D149" s="278"/>
      <c r="E149" s="261"/>
      <c r="F149" s="75"/>
      <c r="G149" s="76"/>
      <c r="H149" s="77"/>
      <c r="I149" s="78"/>
      <c r="J149" s="71"/>
      <c r="K149" s="71"/>
      <c r="L149" s="71"/>
      <c r="M149" s="71"/>
      <c r="N149" s="71"/>
      <c r="O149" s="72"/>
      <c r="P149" s="73"/>
      <c r="Q149" s="74"/>
      <c r="R149" s="74"/>
      <c r="S149" s="74"/>
      <c r="T149" s="74"/>
      <c r="U149" s="74"/>
      <c r="V149" s="74"/>
      <c r="W149" s="74"/>
      <c r="X149" s="74"/>
      <c r="Y149" s="74"/>
      <c r="Z149" s="74"/>
    </row>
    <row r="150" spans="1:26" ht="15.75" customHeight="1">
      <c r="A150" s="427"/>
      <c r="B150" s="261"/>
      <c r="C150" s="279"/>
      <c r="D150" s="278"/>
      <c r="E150" s="261"/>
      <c r="F150" s="75"/>
      <c r="G150" s="76"/>
      <c r="H150" s="77"/>
      <c r="I150" s="78"/>
      <c r="J150" s="71"/>
      <c r="K150" s="71"/>
      <c r="L150" s="71"/>
      <c r="M150" s="71"/>
      <c r="N150" s="71"/>
      <c r="O150" s="72"/>
      <c r="P150" s="73"/>
      <c r="Q150" s="74"/>
      <c r="R150" s="74"/>
      <c r="S150" s="74"/>
      <c r="T150" s="74"/>
      <c r="U150" s="74"/>
      <c r="V150" s="74"/>
      <c r="W150" s="74"/>
      <c r="X150" s="74"/>
      <c r="Y150" s="74"/>
      <c r="Z150" s="74"/>
    </row>
    <row r="151" spans="1:26" ht="15.75" customHeight="1">
      <c r="A151" s="427"/>
      <c r="B151" s="261"/>
      <c r="C151" s="279"/>
      <c r="D151" s="278"/>
      <c r="E151" s="261"/>
      <c r="F151" s="75"/>
      <c r="G151" s="76"/>
      <c r="H151" s="77"/>
      <c r="I151" s="78"/>
      <c r="J151" s="71"/>
      <c r="K151" s="71"/>
      <c r="L151" s="71"/>
      <c r="M151" s="71"/>
      <c r="N151" s="71"/>
      <c r="O151" s="72"/>
      <c r="P151" s="73"/>
      <c r="Q151" s="74"/>
      <c r="R151" s="74"/>
      <c r="S151" s="74"/>
      <c r="T151" s="74"/>
      <c r="U151" s="74"/>
      <c r="V151" s="74"/>
      <c r="W151" s="74"/>
      <c r="X151" s="74"/>
      <c r="Y151" s="74"/>
      <c r="Z151" s="74"/>
    </row>
    <row r="152" spans="1:26" ht="15.75" customHeight="1">
      <c r="A152" s="427"/>
      <c r="B152" s="261"/>
      <c r="C152" s="279"/>
      <c r="D152" s="278"/>
      <c r="E152" s="261"/>
      <c r="F152" s="75"/>
      <c r="G152" s="76"/>
      <c r="H152" s="77"/>
      <c r="I152" s="78"/>
      <c r="J152" s="71"/>
      <c r="K152" s="71"/>
      <c r="L152" s="71"/>
      <c r="M152" s="71"/>
      <c r="N152" s="71"/>
      <c r="O152" s="72"/>
      <c r="P152" s="73"/>
      <c r="Q152" s="74"/>
      <c r="R152" s="74"/>
      <c r="S152" s="74"/>
      <c r="T152" s="74"/>
      <c r="U152" s="74"/>
      <c r="V152" s="74"/>
      <c r="W152" s="74"/>
      <c r="X152" s="74"/>
      <c r="Y152" s="74"/>
      <c r="Z152" s="74"/>
    </row>
    <row r="153" spans="1:26" ht="15.75" customHeight="1">
      <c r="A153" s="427"/>
      <c r="B153" s="261"/>
      <c r="C153" s="279"/>
      <c r="D153" s="278"/>
      <c r="E153" s="261"/>
      <c r="F153" s="75"/>
      <c r="G153" s="76"/>
      <c r="H153" s="77"/>
      <c r="I153" s="78"/>
      <c r="J153" s="71"/>
      <c r="K153" s="71"/>
      <c r="L153" s="71"/>
      <c r="M153" s="71"/>
      <c r="N153" s="71"/>
      <c r="O153" s="72"/>
      <c r="P153" s="73"/>
      <c r="Q153" s="74"/>
      <c r="R153" s="74"/>
      <c r="S153" s="74"/>
      <c r="T153" s="74"/>
      <c r="U153" s="74"/>
      <c r="V153" s="74"/>
      <c r="W153" s="74"/>
      <c r="X153" s="74"/>
      <c r="Y153" s="74"/>
      <c r="Z153" s="74"/>
    </row>
    <row r="154" spans="1:26" ht="15.75" customHeight="1">
      <c r="A154" s="427"/>
      <c r="B154" s="261"/>
      <c r="C154" s="279"/>
      <c r="D154" s="278"/>
      <c r="E154" s="261"/>
      <c r="F154" s="75"/>
      <c r="G154" s="76"/>
      <c r="H154" s="77"/>
      <c r="I154" s="78"/>
      <c r="J154" s="71"/>
      <c r="K154" s="71"/>
      <c r="L154" s="71"/>
      <c r="M154" s="71"/>
      <c r="N154" s="71"/>
      <c r="O154" s="72"/>
      <c r="P154" s="73"/>
      <c r="Q154" s="74"/>
      <c r="R154" s="74"/>
      <c r="S154" s="74"/>
      <c r="T154" s="74"/>
      <c r="U154" s="74"/>
      <c r="V154" s="74"/>
      <c r="W154" s="74"/>
      <c r="X154" s="74"/>
      <c r="Y154" s="74"/>
      <c r="Z154" s="74"/>
    </row>
    <row r="155" spans="1:26" ht="15.75" customHeight="1">
      <c r="A155" s="427"/>
      <c r="B155" s="261"/>
      <c r="C155" s="279"/>
      <c r="D155" s="278"/>
      <c r="E155" s="261"/>
      <c r="F155" s="75"/>
      <c r="G155" s="76"/>
      <c r="H155" s="77"/>
      <c r="I155" s="78"/>
      <c r="J155" s="71"/>
      <c r="K155" s="71"/>
      <c r="L155" s="71"/>
      <c r="M155" s="71"/>
      <c r="N155" s="71"/>
      <c r="O155" s="72"/>
      <c r="P155" s="73"/>
      <c r="Q155" s="74"/>
      <c r="R155" s="74"/>
      <c r="S155" s="74"/>
      <c r="T155" s="74"/>
      <c r="U155" s="74"/>
      <c r="V155" s="74"/>
      <c r="W155" s="74"/>
      <c r="X155" s="74"/>
      <c r="Y155" s="74"/>
      <c r="Z155" s="74"/>
    </row>
    <row r="156" spans="1:26" ht="15.75" customHeight="1">
      <c r="A156" s="427"/>
      <c r="B156" s="261"/>
      <c r="C156" s="279"/>
      <c r="D156" s="278"/>
      <c r="E156" s="261"/>
      <c r="F156" s="75"/>
      <c r="G156" s="76"/>
      <c r="H156" s="77"/>
      <c r="I156" s="78"/>
      <c r="J156" s="71"/>
      <c r="K156" s="71"/>
      <c r="L156" s="71"/>
      <c r="M156" s="71"/>
      <c r="N156" s="71"/>
      <c r="O156" s="72"/>
      <c r="P156" s="73"/>
      <c r="Q156" s="74"/>
      <c r="R156" s="74"/>
      <c r="S156" s="74"/>
      <c r="T156" s="74"/>
      <c r="U156" s="74"/>
      <c r="V156" s="74"/>
      <c r="W156" s="74"/>
      <c r="X156" s="74"/>
      <c r="Y156" s="74"/>
      <c r="Z156" s="74"/>
    </row>
    <row r="157" spans="1:26" ht="15.75" customHeight="1">
      <c r="A157" s="427"/>
      <c r="B157" s="261"/>
      <c r="C157" s="279"/>
      <c r="D157" s="278"/>
      <c r="E157" s="261"/>
      <c r="F157" s="75"/>
      <c r="G157" s="76"/>
      <c r="H157" s="77"/>
      <c r="I157" s="78"/>
      <c r="J157" s="71"/>
      <c r="K157" s="71"/>
      <c r="L157" s="71"/>
      <c r="M157" s="71"/>
      <c r="N157" s="71"/>
      <c r="O157" s="72"/>
      <c r="P157" s="73"/>
      <c r="Q157" s="74"/>
      <c r="R157" s="74"/>
      <c r="S157" s="74"/>
      <c r="T157" s="74"/>
      <c r="U157" s="74"/>
      <c r="V157" s="74"/>
      <c r="W157" s="74"/>
      <c r="X157" s="74"/>
      <c r="Y157" s="74"/>
      <c r="Z157" s="74"/>
    </row>
    <row r="158" spans="1:26" ht="15.75" customHeight="1">
      <c r="A158" s="427"/>
      <c r="B158" s="261"/>
      <c r="C158" s="279"/>
      <c r="D158" s="278"/>
      <c r="E158" s="261"/>
      <c r="F158" s="75"/>
      <c r="G158" s="76"/>
      <c r="H158" s="77"/>
      <c r="I158" s="78"/>
      <c r="J158" s="71"/>
      <c r="K158" s="71"/>
      <c r="L158" s="71"/>
      <c r="M158" s="71"/>
      <c r="N158" s="71"/>
      <c r="O158" s="72"/>
      <c r="P158" s="73"/>
      <c r="Q158" s="74"/>
      <c r="R158" s="74"/>
      <c r="S158" s="74"/>
      <c r="T158" s="74"/>
      <c r="U158" s="74"/>
      <c r="V158" s="74"/>
      <c r="W158" s="74"/>
      <c r="X158" s="74"/>
      <c r="Y158" s="74"/>
      <c r="Z158" s="74"/>
    </row>
    <row r="159" spans="1:26" ht="15.75" customHeight="1">
      <c r="A159" s="427"/>
      <c r="B159" s="261"/>
      <c r="C159" s="279"/>
      <c r="D159" s="278"/>
      <c r="E159" s="261"/>
      <c r="F159" s="75"/>
      <c r="G159" s="76"/>
      <c r="H159" s="77"/>
      <c r="I159" s="78"/>
      <c r="J159" s="71"/>
      <c r="K159" s="71"/>
      <c r="L159" s="71"/>
      <c r="M159" s="71"/>
      <c r="N159" s="71"/>
      <c r="O159" s="72"/>
      <c r="P159" s="73"/>
      <c r="Q159" s="74"/>
      <c r="R159" s="74"/>
      <c r="S159" s="74"/>
      <c r="T159" s="74"/>
      <c r="U159" s="74"/>
      <c r="V159" s="74"/>
      <c r="W159" s="74"/>
      <c r="X159" s="74"/>
      <c r="Y159" s="74"/>
      <c r="Z159" s="74"/>
    </row>
    <row r="160" spans="1:26" ht="15.75" customHeight="1">
      <c r="A160" s="427"/>
      <c r="B160" s="261"/>
      <c r="C160" s="279"/>
      <c r="D160" s="278"/>
      <c r="E160" s="261"/>
      <c r="F160" s="75"/>
      <c r="G160" s="76"/>
      <c r="H160" s="77"/>
      <c r="I160" s="78"/>
      <c r="J160" s="71"/>
      <c r="K160" s="71"/>
      <c r="L160" s="71"/>
      <c r="M160" s="71"/>
      <c r="N160" s="71"/>
      <c r="O160" s="72"/>
      <c r="P160" s="73"/>
      <c r="Q160" s="74"/>
      <c r="R160" s="74"/>
      <c r="S160" s="74"/>
      <c r="T160" s="74"/>
      <c r="U160" s="74"/>
      <c r="V160" s="74"/>
      <c r="W160" s="74"/>
      <c r="X160" s="74"/>
      <c r="Y160" s="74"/>
      <c r="Z160" s="74"/>
    </row>
    <row r="161" spans="1:26" ht="15.75" customHeight="1">
      <c r="A161" s="427"/>
      <c r="B161" s="261"/>
      <c r="C161" s="279"/>
      <c r="D161" s="278"/>
      <c r="E161" s="261"/>
      <c r="F161" s="75"/>
      <c r="G161" s="76"/>
      <c r="H161" s="77"/>
      <c r="I161" s="78"/>
      <c r="J161" s="71"/>
      <c r="K161" s="71"/>
      <c r="L161" s="71"/>
      <c r="M161" s="71"/>
      <c r="N161" s="71"/>
      <c r="O161" s="72"/>
      <c r="P161" s="73"/>
      <c r="Q161" s="74"/>
      <c r="R161" s="74"/>
      <c r="S161" s="74"/>
      <c r="T161" s="74"/>
      <c r="U161" s="74"/>
      <c r="V161" s="74"/>
      <c r="W161" s="74"/>
      <c r="X161" s="74"/>
      <c r="Y161" s="74"/>
      <c r="Z161" s="74"/>
    </row>
    <row r="162" spans="1:26" ht="15.75" customHeight="1">
      <c r="A162" s="427"/>
      <c r="B162" s="261"/>
      <c r="C162" s="279"/>
      <c r="D162" s="278"/>
      <c r="E162" s="261"/>
      <c r="F162" s="75"/>
      <c r="G162" s="76"/>
      <c r="H162" s="77"/>
      <c r="I162" s="78"/>
      <c r="J162" s="71"/>
      <c r="K162" s="71"/>
      <c r="L162" s="71"/>
      <c r="M162" s="71"/>
      <c r="N162" s="71"/>
      <c r="O162" s="72"/>
      <c r="P162" s="73"/>
      <c r="Q162" s="74"/>
      <c r="R162" s="74"/>
      <c r="S162" s="74"/>
      <c r="T162" s="74"/>
      <c r="U162" s="74"/>
      <c r="V162" s="74"/>
      <c r="W162" s="74"/>
      <c r="X162" s="74"/>
      <c r="Y162" s="74"/>
      <c r="Z162" s="74"/>
    </row>
    <row r="163" spans="1:26" ht="15.75" customHeight="1">
      <c r="A163" s="427"/>
      <c r="B163" s="261"/>
      <c r="C163" s="279"/>
      <c r="D163" s="278"/>
      <c r="E163" s="261"/>
      <c r="F163" s="75"/>
      <c r="G163" s="76"/>
      <c r="H163" s="77"/>
      <c r="I163" s="78"/>
      <c r="J163" s="71"/>
      <c r="K163" s="71"/>
      <c r="L163" s="71"/>
      <c r="M163" s="71"/>
      <c r="N163" s="71"/>
      <c r="O163" s="72"/>
      <c r="P163" s="73"/>
      <c r="Q163" s="74"/>
      <c r="R163" s="74"/>
      <c r="S163" s="74"/>
      <c r="T163" s="74"/>
      <c r="U163" s="74"/>
      <c r="V163" s="74"/>
      <c r="W163" s="74"/>
      <c r="X163" s="74"/>
      <c r="Y163" s="74"/>
      <c r="Z163" s="74"/>
    </row>
    <row r="164" spans="1:26" ht="15.75" customHeight="1">
      <c r="A164" s="427"/>
      <c r="B164" s="261"/>
      <c r="C164" s="279"/>
      <c r="D164" s="278"/>
      <c r="E164" s="261"/>
      <c r="F164" s="75"/>
      <c r="G164" s="76"/>
      <c r="H164" s="77"/>
      <c r="I164" s="78"/>
      <c r="J164" s="71"/>
      <c r="K164" s="71"/>
      <c r="L164" s="71"/>
      <c r="M164" s="71"/>
      <c r="N164" s="71"/>
      <c r="O164" s="72"/>
      <c r="P164" s="73"/>
      <c r="Q164" s="74"/>
      <c r="R164" s="74"/>
      <c r="S164" s="74"/>
      <c r="T164" s="74"/>
      <c r="U164" s="74"/>
      <c r="V164" s="74"/>
      <c r="W164" s="74"/>
      <c r="X164" s="74"/>
      <c r="Y164" s="74"/>
      <c r="Z164" s="74"/>
    </row>
    <row r="165" spans="1:26" ht="15.75" customHeight="1">
      <c r="A165" s="427"/>
      <c r="B165" s="261"/>
      <c r="C165" s="279"/>
      <c r="D165" s="278"/>
      <c r="E165" s="261"/>
      <c r="F165" s="75"/>
      <c r="G165" s="76"/>
      <c r="H165" s="77"/>
      <c r="I165" s="78"/>
      <c r="J165" s="71"/>
      <c r="K165" s="71"/>
      <c r="L165" s="71"/>
      <c r="M165" s="71"/>
      <c r="N165" s="71"/>
      <c r="O165" s="72"/>
      <c r="P165" s="73"/>
      <c r="Q165" s="74"/>
      <c r="R165" s="74"/>
      <c r="S165" s="74"/>
      <c r="T165" s="74"/>
      <c r="U165" s="74"/>
      <c r="V165" s="74"/>
      <c r="W165" s="74"/>
      <c r="X165" s="74"/>
      <c r="Y165" s="74"/>
      <c r="Z165" s="74"/>
    </row>
    <row r="166" spans="1:26" ht="15.75" customHeight="1">
      <c r="A166" s="427"/>
      <c r="B166" s="261"/>
      <c r="C166" s="279"/>
      <c r="D166" s="278"/>
      <c r="E166" s="261"/>
      <c r="F166" s="75"/>
      <c r="G166" s="76"/>
      <c r="H166" s="77"/>
      <c r="I166" s="78"/>
      <c r="J166" s="71"/>
      <c r="K166" s="71"/>
      <c r="L166" s="71"/>
      <c r="M166" s="71"/>
      <c r="N166" s="71"/>
      <c r="O166" s="72"/>
      <c r="P166" s="73"/>
      <c r="Q166" s="74"/>
      <c r="R166" s="74"/>
      <c r="S166" s="74"/>
      <c r="T166" s="74"/>
      <c r="U166" s="74"/>
      <c r="V166" s="74"/>
      <c r="W166" s="74"/>
      <c r="X166" s="74"/>
      <c r="Y166" s="74"/>
      <c r="Z166" s="74"/>
    </row>
    <row r="167" spans="1:26" ht="15.75" customHeight="1">
      <c r="A167" s="427"/>
      <c r="B167" s="261"/>
      <c r="C167" s="279"/>
      <c r="D167" s="278"/>
      <c r="E167" s="261"/>
      <c r="F167" s="75"/>
      <c r="G167" s="76"/>
      <c r="H167" s="77"/>
      <c r="I167" s="78"/>
      <c r="J167" s="71"/>
      <c r="K167" s="71"/>
      <c r="L167" s="71"/>
      <c r="M167" s="71"/>
      <c r="N167" s="71"/>
      <c r="O167" s="72"/>
      <c r="P167" s="73"/>
      <c r="Q167" s="74"/>
      <c r="R167" s="74"/>
      <c r="S167" s="74"/>
      <c r="T167" s="74"/>
      <c r="U167" s="74"/>
      <c r="V167" s="74"/>
      <c r="W167" s="74"/>
      <c r="X167" s="74"/>
      <c r="Y167" s="74"/>
      <c r="Z167" s="74"/>
    </row>
    <row r="168" spans="1:26" ht="15.75" customHeight="1">
      <c r="A168" s="427"/>
      <c r="B168" s="261"/>
      <c r="C168" s="279"/>
      <c r="D168" s="278"/>
      <c r="E168" s="261"/>
      <c r="F168" s="75"/>
      <c r="G168" s="76"/>
      <c r="H168" s="77"/>
      <c r="I168" s="78"/>
      <c r="J168" s="71"/>
      <c r="K168" s="71"/>
      <c r="L168" s="71"/>
      <c r="M168" s="71"/>
      <c r="N168" s="71"/>
      <c r="O168" s="72"/>
      <c r="P168" s="73"/>
      <c r="Q168" s="74"/>
      <c r="R168" s="74"/>
      <c r="S168" s="74"/>
      <c r="T168" s="74"/>
      <c r="U168" s="74"/>
      <c r="V168" s="74"/>
      <c r="W168" s="74"/>
      <c r="X168" s="74"/>
      <c r="Y168" s="74"/>
      <c r="Z168" s="74"/>
    </row>
    <row r="169" spans="1:26" ht="15.75" customHeight="1">
      <c r="A169" s="427"/>
      <c r="B169" s="261"/>
      <c r="C169" s="279"/>
      <c r="D169" s="278"/>
      <c r="E169" s="261"/>
      <c r="F169" s="75"/>
      <c r="G169" s="76"/>
      <c r="H169" s="77"/>
      <c r="I169" s="78"/>
      <c r="J169" s="71"/>
      <c r="K169" s="71"/>
      <c r="L169" s="71"/>
      <c r="M169" s="71"/>
      <c r="N169" s="71"/>
      <c r="O169" s="72"/>
      <c r="P169" s="73"/>
      <c r="Q169" s="74"/>
      <c r="R169" s="74"/>
      <c r="S169" s="74"/>
      <c r="T169" s="74"/>
      <c r="U169" s="74"/>
      <c r="V169" s="74"/>
      <c r="W169" s="74"/>
      <c r="X169" s="74"/>
      <c r="Y169" s="74"/>
      <c r="Z169" s="74"/>
    </row>
    <row r="170" spans="1:26" ht="15.75" customHeight="1">
      <c r="A170" s="427"/>
      <c r="B170" s="261"/>
      <c r="C170" s="279"/>
      <c r="D170" s="278"/>
      <c r="E170" s="261"/>
      <c r="F170" s="75"/>
      <c r="G170" s="76"/>
      <c r="H170" s="77"/>
      <c r="I170" s="78"/>
      <c r="J170" s="71"/>
      <c r="K170" s="71"/>
      <c r="L170" s="71"/>
      <c r="M170" s="71"/>
      <c r="N170" s="71"/>
      <c r="O170" s="72"/>
      <c r="P170" s="73"/>
      <c r="Q170" s="74"/>
      <c r="R170" s="74"/>
      <c r="S170" s="74"/>
      <c r="T170" s="74"/>
      <c r="U170" s="74"/>
      <c r="V170" s="74"/>
      <c r="W170" s="74"/>
      <c r="X170" s="74"/>
      <c r="Y170" s="74"/>
      <c r="Z170" s="74"/>
    </row>
    <row r="171" spans="1:26" ht="15.75" customHeight="1">
      <c r="A171" s="427"/>
      <c r="B171" s="261"/>
      <c r="C171" s="279"/>
      <c r="D171" s="278"/>
      <c r="E171" s="261"/>
      <c r="F171" s="75"/>
      <c r="G171" s="76"/>
      <c r="H171" s="77"/>
      <c r="I171" s="78"/>
      <c r="J171" s="71"/>
      <c r="K171" s="71"/>
      <c r="L171" s="71"/>
      <c r="M171" s="71"/>
      <c r="N171" s="71"/>
      <c r="O171" s="72"/>
      <c r="P171" s="73"/>
      <c r="Q171" s="74"/>
      <c r="R171" s="74"/>
      <c r="S171" s="74"/>
      <c r="T171" s="74"/>
      <c r="U171" s="74"/>
      <c r="V171" s="74"/>
      <c r="W171" s="74"/>
      <c r="X171" s="74"/>
      <c r="Y171" s="74"/>
      <c r="Z171" s="74"/>
    </row>
    <row r="172" spans="1:26" ht="15.75" customHeight="1">
      <c r="A172" s="427"/>
      <c r="B172" s="261"/>
      <c r="C172" s="279"/>
      <c r="D172" s="278"/>
      <c r="E172" s="261"/>
      <c r="F172" s="75"/>
      <c r="G172" s="76"/>
      <c r="H172" s="77"/>
      <c r="I172" s="78"/>
      <c r="J172" s="71"/>
      <c r="K172" s="71"/>
      <c r="L172" s="71"/>
      <c r="M172" s="71"/>
      <c r="N172" s="71"/>
      <c r="O172" s="72"/>
      <c r="P172" s="73"/>
      <c r="Q172" s="74"/>
      <c r="R172" s="74"/>
      <c r="S172" s="74"/>
      <c r="T172" s="74"/>
      <c r="U172" s="74"/>
      <c r="V172" s="74"/>
      <c r="W172" s="74"/>
      <c r="X172" s="74"/>
      <c r="Y172" s="74"/>
      <c r="Z172" s="74"/>
    </row>
    <row r="173" spans="1:26" ht="15.75" customHeight="1">
      <c r="A173" s="427"/>
      <c r="B173" s="261"/>
      <c r="C173" s="279"/>
      <c r="D173" s="278"/>
      <c r="E173" s="261"/>
      <c r="F173" s="75"/>
      <c r="G173" s="76"/>
      <c r="H173" s="77"/>
      <c r="I173" s="78"/>
      <c r="J173" s="71"/>
      <c r="K173" s="71"/>
      <c r="L173" s="71"/>
      <c r="M173" s="71"/>
      <c r="N173" s="71"/>
      <c r="O173" s="72"/>
      <c r="P173" s="73"/>
      <c r="Q173" s="74"/>
      <c r="R173" s="74"/>
      <c r="S173" s="74"/>
      <c r="T173" s="74"/>
      <c r="U173" s="74"/>
      <c r="V173" s="74"/>
      <c r="W173" s="74"/>
      <c r="X173" s="74"/>
      <c r="Y173" s="74"/>
      <c r="Z173" s="74"/>
    </row>
    <row r="174" spans="1:26" ht="15.75" customHeight="1">
      <c r="A174" s="427"/>
      <c r="B174" s="261"/>
      <c r="C174" s="279"/>
      <c r="D174" s="278"/>
      <c r="E174" s="261"/>
      <c r="F174" s="75"/>
      <c r="G174" s="76"/>
      <c r="H174" s="77"/>
      <c r="I174" s="78"/>
      <c r="J174" s="71"/>
      <c r="K174" s="71"/>
      <c r="L174" s="71"/>
      <c r="M174" s="71"/>
      <c r="N174" s="71"/>
      <c r="O174" s="72"/>
      <c r="P174" s="73"/>
      <c r="Q174" s="74"/>
      <c r="R174" s="74"/>
      <c r="S174" s="74"/>
      <c r="T174" s="74"/>
      <c r="U174" s="74"/>
      <c r="V174" s="74"/>
      <c r="W174" s="74"/>
      <c r="X174" s="74"/>
      <c r="Y174" s="74"/>
      <c r="Z174" s="74"/>
    </row>
    <row r="175" spans="1:26" ht="15.75" customHeight="1">
      <c r="A175" s="427"/>
      <c r="B175" s="261"/>
      <c r="C175" s="279"/>
      <c r="D175" s="278"/>
      <c r="E175" s="261"/>
      <c r="F175" s="75"/>
      <c r="G175" s="76"/>
      <c r="H175" s="77"/>
      <c r="I175" s="78"/>
      <c r="J175" s="71"/>
      <c r="K175" s="71"/>
      <c r="L175" s="71"/>
      <c r="M175" s="71"/>
      <c r="N175" s="71"/>
      <c r="O175" s="72"/>
      <c r="P175" s="73"/>
      <c r="Q175" s="74"/>
      <c r="R175" s="74"/>
      <c r="S175" s="74"/>
      <c r="T175" s="74"/>
      <c r="U175" s="74"/>
      <c r="V175" s="74"/>
      <c r="W175" s="74"/>
      <c r="X175" s="74"/>
      <c r="Y175" s="74"/>
      <c r="Z175" s="74"/>
    </row>
    <row r="176" spans="1:26" ht="15.75" customHeight="1">
      <c r="A176" s="427"/>
      <c r="B176" s="261"/>
      <c r="C176" s="279"/>
      <c r="D176" s="278"/>
      <c r="E176" s="261"/>
      <c r="F176" s="75"/>
      <c r="G176" s="76"/>
      <c r="H176" s="77"/>
      <c r="I176" s="78"/>
      <c r="J176" s="71"/>
      <c r="K176" s="71"/>
      <c r="L176" s="71"/>
      <c r="M176" s="71"/>
      <c r="N176" s="71"/>
      <c r="O176" s="72"/>
      <c r="P176" s="73"/>
      <c r="Q176" s="74"/>
      <c r="R176" s="74"/>
      <c r="S176" s="74"/>
      <c r="T176" s="74"/>
      <c r="U176" s="74"/>
      <c r="V176" s="74"/>
      <c r="W176" s="74"/>
      <c r="X176" s="74"/>
      <c r="Y176" s="74"/>
      <c r="Z176" s="74"/>
    </row>
    <row r="177" spans="1:26" ht="15.75" customHeight="1">
      <c r="A177" s="427"/>
      <c r="B177" s="261"/>
      <c r="C177" s="279"/>
      <c r="D177" s="278"/>
      <c r="E177" s="261"/>
      <c r="F177" s="75"/>
      <c r="G177" s="76"/>
      <c r="H177" s="77"/>
      <c r="I177" s="78"/>
      <c r="J177" s="71"/>
      <c r="K177" s="71"/>
      <c r="L177" s="71"/>
      <c r="M177" s="71"/>
      <c r="N177" s="71"/>
      <c r="O177" s="72"/>
      <c r="P177" s="73"/>
      <c r="Q177" s="74"/>
      <c r="R177" s="74"/>
      <c r="S177" s="74"/>
      <c r="T177" s="74"/>
      <c r="U177" s="74"/>
      <c r="V177" s="74"/>
      <c r="W177" s="74"/>
      <c r="X177" s="74"/>
      <c r="Y177" s="74"/>
      <c r="Z177" s="74"/>
    </row>
    <row r="178" spans="1:26" ht="15.75" customHeight="1">
      <c r="A178" s="427"/>
      <c r="B178" s="261"/>
      <c r="C178" s="279"/>
      <c r="D178" s="278"/>
      <c r="E178" s="261"/>
      <c r="F178" s="75"/>
      <c r="G178" s="76"/>
      <c r="H178" s="77"/>
      <c r="I178" s="78"/>
      <c r="J178" s="71"/>
      <c r="K178" s="71"/>
      <c r="L178" s="71"/>
      <c r="M178" s="71"/>
      <c r="N178" s="71"/>
      <c r="O178" s="72"/>
      <c r="P178" s="73"/>
      <c r="Q178" s="74"/>
      <c r="R178" s="74"/>
      <c r="S178" s="74"/>
      <c r="T178" s="74"/>
      <c r="U178" s="74"/>
      <c r="V178" s="74"/>
      <c r="W178" s="74"/>
      <c r="X178" s="74"/>
      <c r="Y178" s="74"/>
      <c r="Z178" s="74"/>
    </row>
    <row r="179" spans="1:26" ht="15.75" customHeight="1">
      <c r="A179" s="427"/>
      <c r="B179" s="261"/>
      <c r="C179" s="279"/>
      <c r="D179" s="278"/>
      <c r="E179" s="261"/>
      <c r="F179" s="75"/>
      <c r="G179" s="76"/>
      <c r="H179" s="77"/>
      <c r="I179" s="78"/>
      <c r="J179" s="71"/>
      <c r="K179" s="71"/>
      <c r="L179" s="71"/>
      <c r="M179" s="71"/>
      <c r="N179" s="71"/>
      <c r="O179" s="72"/>
      <c r="P179" s="73"/>
      <c r="Q179" s="74"/>
      <c r="R179" s="74"/>
      <c r="S179" s="74"/>
      <c r="T179" s="74"/>
      <c r="U179" s="74"/>
      <c r="V179" s="74"/>
      <c r="W179" s="74"/>
      <c r="X179" s="74"/>
      <c r="Y179" s="74"/>
      <c r="Z179" s="74"/>
    </row>
    <row r="180" spans="1:26" ht="15.75" customHeight="1">
      <c r="A180" s="427"/>
      <c r="B180" s="261"/>
      <c r="C180" s="279"/>
      <c r="D180" s="278"/>
      <c r="E180" s="261"/>
      <c r="F180" s="75"/>
      <c r="G180" s="76"/>
      <c r="H180" s="77"/>
      <c r="I180" s="78"/>
      <c r="J180" s="71"/>
      <c r="K180" s="71"/>
      <c r="L180" s="71"/>
      <c r="M180" s="71"/>
      <c r="N180" s="71"/>
      <c r="O180" s="72"/>
      <c r="P180" s="73"/>
      <c r="Q180" s="74"/>
      <c r="R180" s="74"/>
      <c r="S180" s="74"/>
      <c r="T180" s="74"/>
      <c r="U180" s="74"/>
      <c r="V180" s="74"/>
      <c r="W180" s="74"/>
      <c r="X180" s="74"/>
      <c r="Y180" s="74"/>
      <c r="Z180" s="74"/>
    </row>
    <row r="181" spans="1:26" ht="15.75" customHeight="1">
      <c r="A181" s="427"/>
      <c r="B181" s="261"/>
      <c r="C181" s="279"/>
      <c r="D181" s="278"/>
      <c r="E181" s="261"/>
      <c r="F181" s="75"/>
      <c r="G181" s="76"/>
      <c r="H181" s="77"/>
      <c r="I181" s="78"/>
      <c r="J181" s="71"/>
      <c r="K181" s="71"/>
      <c r="L181" s="71"/>
      <c r="M181" s="71"/>
      <c r="N181" s="71"/>
      <c r="O181" s="72"/>
      <c r="P181" s="73"/>
      <c r="Q181" s="74"/>
      <c r="R181" s="74"/>
      <c r="S181" s="74"/>
      <c r="T181" s="74"/>
      <c r="U181" s="74"/>
      <c r="V181" s="74"/>
      <c r="W181" s="74"/>
      <c r="X181" s="74"/>
      <c r="Y181" s="74"/>
      <c r="Z181" s="74"/>
    </row>
    <row r="182" spans="1:26" ht="15.75" customHeight="1">
      <c r="A182" s="427"/>
      <c r="B182" s="261"/>
      <c r="C182" s="279"/>
      <c r="D182" s="278"/>
      <c r="E182" s="261"/>
      <c r="F182" s="75"/>
      <c r="G182" s="76"/>
      <c r="H182" s="77"/>
      <c r="I182" s="78"/>
      <c r="J182" s="71"/>
      <c r="K182" s="71"/>
      <c r="L182" s="71"/>
      <c r="M182" s="71"/>
      <c r="N182" s="71"/>
      <c r="O182" s="72"/>
      <c r="P182" s="73"/>
      <c r="Q182" s="74"/>
      <c r="R182" s="74"/>
      <c r="S182" s="74"/>
      <c r="T182" s="74"/>
      <c r="U182" s="74"/>
      <c r="V182" s="74"/>
      <c r="W182" s="74"/>
      <c r="X182" s="74"/>
      <c r="Y182" s="74"/>
      <c r="Z182" s="74"/>
    </row>
    <row r="183" spans="1:26" ht="15.75" customHeight="1">
      <c r="A183" s="427"/>
      <c r="B183" s="261"/>
      <c r="C183" s="279"/>
      <c r="D183" s="278"/>
      <c r="E183" s="261"/>
      <c r="F183" s="75"/>
      <c r="G183" s="76"/>
      <c r="H183" s="77"/>
      <c r="I183" s="78"/>
      <c r="J183" s="71"/>
      <c r="K183" s="71"/>
      <c r="L183" s="71"/>
      <c r="M183" s="71"/>
      <c r="N183" s="71"/>
      <c r="O183" s="72"/>
      <c r="P183" s="73"/>
      <c r="Q183" s="74"/>
      <c r="R183" s="74"/>
      <c r="S183" s="74"/>
      <c r="T183" s="74"/>
      <c r="U183" s="74"/>
      <c r="V183" s="74"/>
      <c r="W183" s="74"/>
      <c r="X183" s="74"/>
      <c r="Y183" s="74"/>
      <c r="Z183" s="74"/>
    </row>
    <row r="184" spans="1:26" ht="15.75" customHeight="1">
      <c r="A184" s="427"/>
      <c r="B184" s="261"/>
      <c r="C184" s="279"/>
      <c r="D184" s="278"/>
      <c r="E184" s="261"/>
      <c r="F184" s="75"/>
      <c r="G184" s="76"/>
      <c r="H184" s="77"/>
      <c r="I184" s="78"/>
      <c r="J184" s="71"/>
      <c r="K184" s="71"/>
      <c r="L184" s="71"/>
      <c r="M184" s="71"/>
      <c r="N184" s="71"/>
      <c r="O184" s="72"/>
      <c r="P184" s="73"/>
      <c r="Q184" s="74"/>
      <c r="R184" s="74"/>
      <c r="S184" s="74"/>
      <c r="T184" s="74"/>
      <c r="U184" s="74"/>
      <c r="V184" s="74"/>
      <c r="W184" s="74"/>
      <c r="X184" s="74"/>
      <c r="Y184" s="74"/>
      <c r="Z184" s="74"/>
    </row>
    <row r="185" spans="1:26" ht="15.75" customHeight="1">
      <c r="A185" s="427"/>
      <c r="B185" s="261"/>
      <c r="C185" s="279"/>
      <c r="D185" s="278"/>
      <c r="E185" s="261"/>
      <c r="F185" s="75"/>
      <c r="G185" s="76"/>
      <c r="H185" s="77"/>
      <c r="I185" s="78"/>
      <c r="J185" s="71"/>
      <c r="K185" s="71"/>
      <c r="L185" s="71"/>
      <c r="M185" s="71"/>
      <c r="N185" s="71"/>
      <c r="O185" s="72"/>
      <c r="P185" s="73"/>
      <c r="Q185" s="74"/>
      <c r="R185" s="74"/>
      <c r="S185" s="74"/>
      <c r="T185" s="74"/>
      <c r="U185" s="74"/>
      <c r="V185" s="74"/>
      <c r="W185" s="74"/>
      <c r="X185" s="74"/>
      <c r="Y185" s="74"/>
      <c r="Z185" s="74"/>
    </row>
    <row r="186" spans="1:26" ht="15.75" customHeight="1">
      <c r="A186" s="427"/>
      <c r="B186" s="261"/>
      <c r="C186" s="279"/>
      <c r="D186" s="278"/>
      <c r="E186" s="261"/>
      <c r="F186" s="75"/>
      <c r="G186" s="76"/>
      <c r="H186" s="77"/>
      <c r="I186" s="78"/>
      <c r="J186" s="71"/>
      <c r="K186" s="71"/>
      <c r="L186" s="71"/>
      <c r="M186" s="71"/>
      <c r="N186" s="71"/>
      <c r="O186" s="72"/>
      <c r="P186" s="73"/>
      <c r="Q186" s="74"/>
      <c r="R186" s="74"/>
      <c r="S186" s="74"/>
      <c r="T186" s="74"/>
      <c r="U186" s="74"/>
      <c r="V186" s="74"/>
      <c r="W186" s="74"/>
      <c r="X186" s="74"/>
      <c r="Y186" s="74"/>
      <c r="Z186" s="74"/>
    </row>
    <row r="187" spans="1:26" ht="15.75" customHeight="1">
      <c r="A187" s="427"/>
      <c r="B187" s="261"/>
      <c r="C187" s="279"/>
      <c r="D187" s="278"/>
      <c r="E187" s="261"/>
      <c r="F187" s="75"/>
      <c r="G187" s="76"/>
      <c r="H187" s="77"/>
      <c r="I187" s="78"/>
      <c r="J187" s="71"/>
      <c r="K187" s="71"/>
      <c r="L187" s="71"/>
      <c r="M187" s="71"/>
      <c r="N187" s="71"/>
      <c r="O187" s="72"/>
      <c r="P187" s="73"/>
      <c r="Q187" s="74"/>
      <c r="R187" s="74"/>
      <c r="S187" s="74"/>
      <c r="T187" s="74"/>
      <c r="U187" s="74"/>
      <c r="V187" s="74"/>
      <c r="W187" s="74"/>
      <c r="X187" s="74"/>
      <c r="Y187" s="74"/>
      <c r="Z187" s="74"/>
    </row>
    <row r="188" spans="1:26" ht="15.75" customHeight="1">
      <c r="A188" s="427"/>
      <c r="B188" s="261"/>
      <c r="C188" s="279"/>
      <c r="D188" s="278"/>
      <c r="E188" s="261"/>
      <c r="F188" s="75"/>
      <c r="G188" s="76"/>
      <c r="H188" s="77"/>
      <c r="I188" s="78"/>
      <c r="J188" s="71"/>
      <c r="K188" s="71"/>
      <c r="L188" s="71"/>
      <c r="M188" s="71"/>
      <c r="N188" s="71"/>
      <c r="O188" s="72"/>
      <c r="P188" s="73"/>
      <c r="Q188" s="74"/>
      <c r="R188" s="74"/>
      <c r="S188" s="74"/>
      <c r="T188" s="74"/>
      <c r="U188" s="74"/>
      <c r="V188" s="74"/>
      <c r="W188" s="74"/>
      <c r="X188" s="74"/>
      <c r="Y188" s="74"/>
      <c r="Z188" s="74"/>
    </row>
    <row r="189" spans="1:26" ht="15.75" customHeight="1">
      <c r="A189" s="427"/>
      <c r="B189" s="261"/>
      <c r="C189" s="279"/>
      <c r="D189" s="278"/>
      <c r="E189" s="261"/>
      <c r="F189" s="75"/>
      <c r="G189" s="76"/>
      <c r="H189" s="77"/>
      <c r="I189" s="78"/>
      <c r="J189" s="71"/>
      <c r="K189" s="71"/>
      <c r="L189" s="71"/>
      <c r="M189" s="71"/>
      <c r="N189" s="71"/>
      <c r="O189" s="72"/>
      <c r="P189" s="73"/>
      <c r="Q189" s="74"/>
      <c r="R189" s="74"/>
      <c r="S189" s="74"/>
      <c r="T189" s="74"/>
      <c r="U189" s="74"/>
      <c r="V189" s="74"/>
      <c r="W189" s="74"/>
      <c r="X189" s="74"/>
      <c r="Y189" s="74"/>
      <c r="Z189" s="74"/>
    </row>
    <row r="190" spans="1:26" ht="15.75" customHeight="1">
      <c r="A190" s="427"/>
      <c r="B190" s="261"/>
      <c r="C190" s="279"/>
      <c r="D190" s="278"/>
      <c r="E190" s="261"/>
      <c r="F190" s="75"/>
      <c r="G190" s="76"/>
      <c r="H190" s="77"/>
      <c r="I190" s="78"/>
      <c r="J190" s="71"/>
      <c r="K190" s="71"/>
      <c r="L190" s="71"/>
      <c r="M190" s="71"/>
      <c r="N190" s="71"/>
      <c r="O190" s="72"/>
      <c r="P190" s="73"/>
      <c r="Q190" s="74"/>
      <c r="R190" s="74"/>
      <c r="S190" s="74"/>
      <c r="T190" s="74"/>
      <c r="U190" s="74"/>
      <c r="V190" s="74"/>
      <c r="W190" s="74"/>
      <c r="X190" s="74"/>
      <c r="Y190" s="74"/>
      <c r="Z190" s="74"/>
    </row>
    <row r="191" spans="1:26" ht="15.75" customHeight="1">
      <c r="A191" s="427"/>
      <c r="B191" s="261"/>
      <c r="C191" s="279"/>
      <c r="D191" s="278"/>
      <c r="E191" s="261"/>
      <c r="F191" s="75"/>
      <c r="G191" s="76"/>
      <c r="H191" s="77"/>
      <c r="I191" s="78"/>
      <c r="J191" s="71"/>
      <c r="K191" s="71"/>
      <c r="L191" s="71"/>
      <c r="M191" s="71"/>
      <c r="N191" s="71"/>
      <c r="O191" s="72"/>
      <c r="P191" s="73"/>
      <c r="Q191" s="74"/>
      <c r="R191" s="74"/>
      <c r="S191" s="74"/>
      <c r="T191" s="74"/>
      <c r="U191" s="74"/>
      <c r="V191" s="74"/>
      <c r="W191" s="74"/>
      <c r="X191" s="74"/>
      <c r="Y191" s="74"/>
      <c r="Z191" s="74"/>
    </row>
    <row r="192" spans="1:26" ht="15.75" customHeight="1">
      <c r="A192" s="427"/>
      <c r="B192" s="261"/>
      <c r="C192" s="279"/>
      <c r="D192" s="278"/>
      <c r="E192" s="261"/>
      <c r="F192" s="75"/>
      <c r="G192" s="76"/>
      <c r="H192" s="77"/>
      <c r="I192" s="78"/>
      <c r="J192" s="71"/>
      <c r="K192" s="71"/>
      <c r="L192" s="71"/>
      <c r="M192" s="71"/>
      <c r="N192" s="71"/>
      <c r="O192" s="72"/>
      <c r="P192" s="73"/>
      <c r="Q192" s="74"/>
      <c r="R192" s="74"/>
      <c r="S192" s="74"/>
      <c r="T192" s="74"/>
      <c r="U192" s="74"/>
      <c r="V192" s="74"/>
      <c r="W192" s="74"/>
      <c r="X192" s="74"/>
      <c r="Y192" s="74"/>
      <c r="Z192" s="74"/>
    </row>
    <row r="193" spans="1:26" ht="15.75" customHeight="1">
      <c r="A193" s="427"/>
      <c r="B193" s="261"/>
      <c r="C193" s="279"/>
      <c r="D193" s="278"/>
      <c r="E193" s="261"/>
      <c r="F193" s="75"/>
      <c r="G193" s="76"/>
      <c r="H193" s="77"/>
      <c r="I193" s="78"/>
      <c r="J193" s="71"/>
      <c r="K193" s="71"/>
      <c r="L193" s="71"/>
      <c r="M193" s="71"/>
      <c r="N193" s="71"/>
      <c r="O193" s="72"/>
      <c r="P193" s="73"/>
      <c r="Q193" s="74"/>
      <c r="R193" s="74"/>
      <c r="S193" s="74"/>
      <c r="T193" s="74"/>
      <c r="U193" s="74"/>
      <c r="V193" s="74"/>
      <c r="W193" s="74"/>
      <c r="X193" s="74"/>
      <c r="Y193" s="74"/>
      <c r="Z193" s="74"/>
    </row>
    <row r="194" spans="1:26" ht="15.75" customHeight="1">
      <c r="A194" s="427"/>
      <c r="B194" s="261"/>
      <c r="C194" s="279"/>
      <c r="D194" s="278"/>
      <c r="E194" s="261"/>
      <c r="F194" s="75"/>
      <c r="G194" s="76"/>
      <c r="H194" s="77"/>
      <c r="I194" s="78"/>
      <c r="J194" s="71"/>
      <c r="K194" s="71"/>
      <c r="L194" s="71"/>
      <c r="M194" s="71"/>
      <c r="N194" s="71"/>
      <c r="O194" s="72"/>
      <c r="P194" s="73"/>
      <c r="Q194" s="74"/>
      <c r="R194" s="74"/>
      <c r="S194" s="74"/>
      <c r="T194" s="74"/>
      <c r="U194" s="74"/>
      <c r="V194" s="74"/>
      <c r="W194" s="74"/>
      <c r="X194" s="74"/>
      <c r="Y194" s="74"/>
      <c r="Z194" s="74"/>
    </row>
    <row r="195" spans="1:26" ht="15.75" customHeight="1">
      <c r="A195" s="427"/>
      <c r="B195" s="261"/>
      <c r="C195" s="279"/>
      <c r="D195" s="278"/>
      <c r="E195" s="261"/>
      <c r="F195" s="75"/>
      <c r="G195" s="76"/>
      <c r="H195" s="77"/>
      <c r="I195" s="78"/>
      <c r="J195" s="71"/>
      <c r="K195" s="71"/>
      <c r="L195" s="71"/>
      <c r="M195" s="71"/>
      <c r="N195" s="71"/>
      <c r="O195" s="72"/>
      <c r="P195" s="73"/>
      <c r="Q195" s="74"/>
      <c r="R195" s="74"/>
      <c r="S195" s="74"/>
      <c r="T195" s="74"/>
      <c r="U195" s="74"/>
      <c r="V195" s="74"/>
      <c r="W195" s="74"/>
      <c r="X195" s="74"/>
      <c r="Y195" s="74"/>
      <c r="Z195" s="74"/>
    </row>
    <row r="196" spans="1:26" ht="15.75" customHeight="1">
      <c r="A196" s="427"/>
      <c r="B196" s="261"/>
      <c r="C196" s="279"/>
      <c r="D196" s="278"/>
      <c r="E196" s="261"/>
      <c r="F196" s="75"/>
      <c r="G196" s="76"/>
      <c r="H196" s="77"/>
      <c r="I196" s="78"/>
      <c r="J196" s="71"/>
      <c r="K196" s="71"/>
      <c r="L196" s="71"/>
      <c r="M196" s="71"/>
      <c r="N196" s="71"/>
      <c r="O196" s="72"/>
      <c r="P196" s="73"/>
      <c r="Q196" s="74"/>
      <c r="R196" s="74"/>
      <c r="S196" s="74"/>
      <c r="T196" s="74"/>
      <c r="U196" s="74"/>
      <c r="V196" s="74"/>
      <c r="W196" s="74"/>
      <c r="X196" s="74"/>
      <c r="Y196" s="74"/>
      <c r="Z196" s="74"/>
    </row>
    <row r="197" spans="1:26" ht="15.75" customHeight="1">
      <c r="A197" s="427"/>
      <c r="B197" s="261"/>
      <c r="C197" s="279"/>
      <c r="D197" s="278"/>
      <c r="E197" s="261"/>
      <c r="F197" s="75"/>
      <c r="G197" s="76"/>
      <c r="H197" s="77"/>
      <c r="I197" s="78"/>
      <c r="J197" s="71"/>
      <c r="K197" s="71"/>
      <c r="L197" s="71"/>
      <c r="M197" s="71"/>
      <c r="N197" s="71"/>
      <c r="O197" s="72"/>
      <c r="P197" s="73"/>
      <c r="Q197" s="74"/>
      <c r="R197" s="74"/>
      <c r="S197" s="74"/>
      <c r="T197" s="74"/>
      <c r="U197" s="74"/>
      <c r="V197" s="74"/>
      <c r="W197" s="74"/>
      <c r="X197" s="74"/>
      <c r="Y197" s="74"/>
      <c r="Z197" s="74"/>
    </row>
    <row r="198" spans="1:26" ht="15.75" customHeight="1">
      <c r="A198" s="427"/>
      <c r="B198" s="261"/>
      <c r="C198" s="279"/>
      <c r="D198" s="278"/>
      <c r="E198" s="261"/>
      <c r="F198" s="75"/>
      <c r="G198" s="76"/>
      <c r="H198" s="77"/>
      <c r="I198" s="78"/>
      <c r="J198" s="71"/>
      <c r="K198" s="71"/>
      <c r="L198" s="71"/>
      <c r="M198" s="71"/>
      <c r="N198" s="71"/>
      <c r="O198" s="72"/>
      <c r="P198" s="73"/>
      <c r="Q198" s="74"/>
      <c r="R198" s="74"/>
      <c r="S198" s="74"/>
      <c r="T198" s="74"/>
      <c r="U198" s="74"/>
      <c r="V198" s="74"/>
      <c r="W198" s="74"/>
      <c r="X198" s="74"/>
      <c r="Y198" s="74"/>
      <c r="Z198" s="74"/>
    </row>
    <row r="199" spans="1:26" ht="15.75" customHeight="1">
      <c r="A199" s="427"/>
      <c r="B199" s="261"/>
      <c r="C199" s="279"/>
      <c r="D199" s="278"/>
      <c r="E199" s="261"/>
      <c r="F199" s="75"/>
      <c r="G199" s="76"/>
      <c r="H199" s="77"/>
      <c r="I199" s="78"/>
      <c r="J199" s="71"/>
      <c r="K199" s="71"/>
      <c r="L199" s="71"/>
      <c r="M199" s="71"/>
      <c r="N199" s="71"/>
      <c r="O199" s="72"/>
      <c r="P199" s="73"/>
      <c r="Q199" s="74"/>
      <c r="R199" s="74"/>
      <c r="S199" s="74"/>
      <c r="T199" s="74"/>
      <c r="U199" s="74"/>
      <c r="V199" s="74"/>
      <c r="W199" s="74"/>
      <c r="X199" s="74"/>
      <c r="Y199" s="74"/>
      <c r="Z199" s="74"/>
    </row>
    <row r="200" spans="1:26" ht="15.75" customHeight="1">
      <c r="A200" s="427"/>
      <c r="B200" s="261"/>
      <c r="C200" s="279"/>
      <c r="D200" s="278"/>
      <c r="E200" s="261"/>
      <c r="F200" s="75"/>
      <c r="G200" s="76"/>
      <c r="H200" s="77"/>
      <c r="I200" s="78"/>
      <c r="J200" s="71"/>
      <c r="K200" s="71"/>
      <c r="L200" s="71"/>
      <c r="M200" s="71"/>
      <c r="N200" s="71"/>
      <c r="O200" s="72"/>
      <c r="P200" s="73"/>
      <c r="Q200" s="74"/>
      <c r="R200" s="74"/>
      <c r="S200" s="74"/>
      <c r="T200" s="74"/>
      <c r="U200" s="74"/>
      <c r="V200" s="74"/>
      <c r="W200" s="74"/>
      <c r="X200" s="74"/>
      <c r="Y200" s="74"/>
      <c r="Z200" s="74"/>
    </row>
    <row r="201" spans="1:26" ht="15.75" customHeight="1">
      <c r="A201" s="427"/>
      <c r="B201" s="261"/>
      <c r="C201" s="279"/>
      <c r="D201" s="278"/>
      <c r="E201" s="261"/>
      <c r="F201" s="75"/>
      <c r="G201" s="76"/>
      <c r="H201" s="77"/>
      <c r="I201" s="78"/>
      <c r="J201" s="71"/>
      <c r="K201" s="71"/>
      <c r="L201" s="71"/>
      <c r="M201" s="71"/>
      <c r="N201" s="71"/>
      <c r="O201" s="72"/>
      <c r="P201" s="73"/>
      <c r="Q201" s="74"/>
      <c r="R201" s="74"/>
      <c r="S201" s="74"/>
      <c r="T201" s="74"/>
      <c r="U201" s="74"/>
      <c r="V201" s="74"/>
      <c r="W201" s="74"/>
      <c r="X201" s="74"/>
      <c r="Y201" s="74"/>
      <c r="Z201" s="74"/>
    </row>
    <row r="202" spans="1:26" ht="15.75" customHeight="1">
      <c r="A202" s="427"/>
      <c r="B202" s="261"/>
      <c r="C202" s="279"/>
      <c r="D202" s="278"/>
      <c r="E202" s="261"/>
      <c r="F202" s="75"/>
      <c r="G202" s="76"/>
      <c r="H202" s="77"/>
      <c r="I202" s="78"/>
      <c r="J202" s="71"/>
      <c r="K202" s="71"/>
      <c r="L202" s="71"/>
      <c r="M202" s="71"/>
      <c r="N202" s="71"/>
      <c r="O202" s="72"/>
      <c r="P202" s="73"/>
      <c r="Q202" s="74"/>
      <c r="R202" s="74"/>
      <c r="S202" s="74"/>
      <c r="T202" s="74"/>
      <c r="U202" s="74"/>
      <c r="V202" s="74"/>
      <c r="W202" s="74"/>
      <c r="X202" s="74"/>
      <c r="Y202" s="74"/>
      <c r="Z202" s="74"/>
    </row>
    <row r="203" spans="1:26" ht="15.75" customHeight="1">
      <c r="A203" s="427"/>
      <c r="B203" s="261"/>
      <c r="C203" s="279"/>
      <c r="D203" s="278"/>
      <c r="E203" s="261"/>
      <c r="F203" s="75"/>
      <c r="G203" s="76"/>
      <c r="H203" s="77"/>
      <c r="I203" s="78"/>
      <c r="J203" s="71"/>
      <c r="K203" s="71"/>
      <c r="L203" s="71"/>
      <c r="M203" s="71"/>
      <c r="N203" s="71"/>
      <c r="O203" s="72"/>
      <c r="P203" s="73"/>
      <c r="Q203" s="74"/>
      <c r="R203" s="74"/>
      <c r="S203" s="74"/>
      <c r="T203" s="74"/>
      <c r="U203" s="74"/>
      <c r="V203" s="74"/>
      <c r="W203" s="74"/>
      <c r="X203" s="74"/>
      <c r="Y203" s="74"/>
      <c r="Z203" s="74"/>
    </row>
    <row r="204" spans="1:26" ht="15.75" customHeight="1">
      <c r="A204" s="427"/>
      <c r="B204" s="261"/>
      <c r="C204" s="279"/>
      <c r="D204" s="278"/>
      <c r="E204" s="261"/>
      <c r="F204" s="75"/>
      <c r="G204" s="76"/>
      <c r="H204" s="77"/>
      <c r="I204" s="78"/>
      <c r="J204" s="71"/>
      <c r="K204" s="71"/>
      <c r="L204" s="71"/>
      <c r="M204" s="71"/>
      <c r="N204" s="71"/>
      <c r="O204" s="72"/>
      <c r="P204" s="73"/>
      <c r="Q204" s="74"/>
      <c r="R204" s="74"/>
      <c r="S204" s="74"/>
      <c r="T204" s="74"/>
      <c r="U204" s="74"/>
      <c r="V204" s="74"/>
      <c r="W204" s="74"/>
      <c r="X204" s="74"/>
      <c r="Y204" s="74"/>
      <c r="Z204" s="74"/>
    </row>
    <row r="205" spans="1:26" ht="15.75" customHeight="1">
      <c r="A205" s="427"/>
      <c r="B205" s="261"/>
      <c r="C205" s="279"/>
      <c r="D205" s="278"/>
      <c r="E205" s="261"/>
      <c r="F205" s="75"/>
      <c r="G205" s="76"/>
      <c r="H205" s="77"/>
      <c r="I205" s="78"/>
      <c r="J205" s="71"/>
      <c r="K205" s="71"/>
      <c r="L205" s="71"/>
      <c r="M205" s="71"/>
      <c r="N205" s="71"/>
      <c r="O205" s="72"/>
      <c r="P205" s="73"/>
      <c r="Q205" s="74"/>
      <c r="R205" s="74"/>
      <c r="S205" s="74"/>
      <c r="T205" s="74"/>
      <c r="U205" s="74"/>
      <c r="V205" s="74"/>
      <c r="W205" s="74"/>
      <c r="X205" s="74"/>
      <c r="Y205" s="74"/>
      <c r="Z205" s="74"/>
    </row>
    <row r="206" spans="1:26" ht="15.75" customHeight="1">
      <c r="A206" s="427"/>
      <c r="B206" s="261"/>
      <c r="C206" s="279"/>
      <c r="D206" s="278"/>
      <c r="E206" s="261"/>
      <c r="F206" s="75"/>
      <c r="G206" s="76"/>
      <c r="H206" s="77"/>
      <c r="I206" s="78"/>
      <c r="J206" s="71"/>
      <c r="K206" s="71"/>
      <c r="L206" s="71"/>
      <c r="M206" s="71"/>
      <c r="N206" s="71"/>
      <c r="O206" s="72"/>
      <c r="P206" s="73"/>
      <c r="Q206" s="74"/>
      <c r="R206" s="74"/>
      <c r="S206" s="74"/>
      <c r="T206" s="74"/>
      <c r="U206" s="74"/>
      <c r="V206" s="74"/>
      <c r="W206" s="74"/>
      <c r="X206" s="74"/>
      <c r="Y206" s="74"/>
      <c r="Z206" s="74"/>
    </row>
    <row r="207" spans="1:26" ht="15.75" customHeight="1">
      <c r="A207" s="427"/>
      <c r="B207" s="261"/>
      <c r="C207" s="279"/>
      <c r="D207" s="278"/>
      <c r="E207" s="261"/>
      <c r="F207" s="75"/>
      <c r="G207" s="76"/>
      <c r="H207" s="77"/>
      <c r="I207" s="78"/>
      <c r="J207" s="71"/>
      <c r="K207" s="71"/>
      <c r="L207" s="71"/>
      <c r="M207" s="71"/>
      <c r="N207" s="71"/>
      <c r="O207" s="72"/>
      <c r="P207" s="73"/>
      <c r="Q207" s="74"/>
      <c r="R207" s="74"/>
      <c r="S207" s="74"/>
      <c r="T207" s="74"/>
      <c r="U207" s="74"/>
      <c r="V207" s="74"/>
      <c r="W207" s="74"/>
      <c r="X207" s="74"/>
      <c r="Y207" s="74"/>
      <c r="Z207" s="74"/>
    </row>
    <row r="208" spans="1:26" ht="15.75" customHeight="1">
      <c r="A208" s="427"/>
      <c r="B208" s="261"/>
      <c r="C208" s="279"/>
      <c r="D208" s="278"/>
      <c r="E208" s="261"/>
      <c r="F208" s="75"/>
      <c r="G208" s="76"/>
      <c r="H208" s="77"/>
      <c r="I208" s="78"/>
      <c r="J208" s="71"/>
      <c r="K208" s="71"/>
      <c r="L208" s="71"/>
      <c r="M208" s="71"/>
      <c r="N208" s="71"/>
      <c r="O208" s="72"/>
      <c r="P208" s="73"/>
      <c r="Q208" s="74"/>
      <c r="R208" s="74"/>
      <c r="S208" s="74"/>
      <c r="T208" s="74"/>
      <c r="U208" s="74"/>
      <c r="V208" s="74"/>
      <c r="W208" s="74"/>
      <c r="X208" s="74"/>
      <c r="Y208" s="74"/>
      <c r="Z208" s="74"/>
    </row>
    <row r="209" spans="1:26" ht="15.75" customHeight="1">
      <c r="A209" s="427"/>
      <c r="B209" s="261"/>
      <c r="C209" s="279"/>
      <c r="D209" s="278"/>
      <c r="E209" s="261"/>
      <c r="F209" s="75"/>
      <c r="G209" s="76"/>
      <c r="H209" s="77"/>
      <c r="I209" s="78"/>
      <c r="J209" s="71"/>
      <c r="K209" s="71"/>
      <c r="L209" s="71"/>
      <c r="M209" s="71"/>
      <c r="N209" s="71"/>
      <c r="O209" s="72"/>
      <c r="P209" s="73"/>
      <c r="Q209" s="74"/>
      <c r="R209" s="74"/>
      <c r="S209" s="74"/>
      <c r="T209" s="74"/>
      <c r="U209" s="74"/>
      <c r="V209" s="74"/>
      <c r="W209" s="74"/>
      <c r="X209" s="74"/>
      <c r="Y209" s="74"/>
      <c r="Z209" s="74"/>
    </row>
    <row r="210" spans="1:26" ht="15.75" customHeight="1">
      <c r="A210" s="427"/>
      <c r="B210" s="261"/>
      <c r="C210" s="279"/>
      <c r="D210" s="278"/>
      <c r="E210" s="261"/>
      <c r="F210" s="75"/>
      <c r="G210" s="76"/>
      <c r="H210" s="77"/>
      <c r="I210" s="78"/>
      <c r="J210" s="71"/>
      <c r="K210" s="71"/>
      <c r="L210" s="71"/>
      <c r="M210" s="71"/>
      <c r="N210" s="71"/>
      <c r="O210" s="72"/>
      <c r="P210" s="73"/>
      <c r="Q210" s="74"/>
      <c r="R210" s="74"/>
      <c r="S210" s="74"/>
      <c r="T210" s="74"/>
      <c r="U210" s="74"/>
      <c r="V210" s="74"/>
      <c r="W210" s="74"/>
      <c r="X210" s="74"/>
      <c r="Y210" s="74"/>
      <c r="Z210" s="74"/>
    </row>
    <row r="211" spans="1:26" ht="15.75" customHeight="1">
      <c r="A211" s="427"/>
      <c r="B211" s="261"/>
      <c r="C211" s="279"/>
      <c r="D211" s="278"/>
      <c r="E211" s="261"/>
      <c r="F211" s="75"/>
      <c r="G211" s="76"/>
      <c r="H211" s="77"/>
      <c r="I211" s="78"/>
      <c r="J211" s="71"/>
      <c r="K211" s="71"/>
      <c r="L211" s="71"/>
      <c r="M211" s="71"/>
      <c r="N211" s="71"/>
      <c r="O211" s="72"/>
      <c r="P211" s="73"/>
      <c r="Q211" s="74"/>
      <c r="R211" s="74"/>
      <c r="S211" s="74"/>
      <c r="T211" s="74"/>
      <c r="U211" s="74"/>
      <c r="V211" s="74"/>
      <c r="W211" s="74"/>
      <c r="X211" s="74"/>
      <c r="Y211" s="74"/>
      <c r="Z211" s="74"/>
    </row>
    <row r="212" spans="1:26" ht="15.75" customHeight="1">
      <c r="A212" s="427"/>
      <c r="B212" s="261"/>
      <c r="C212" s="279"/>
      <c r="D212" s="278"/>
      <c r="E212" s="261"/>
      <c r="F212" s="75"/>
      <c r="G212" s="76"/>
      <c r="H212" s="77"/>
      <c r="I212" s="78"/>
      <c r="J212" s="71"/>
      <c r="K212" s="71"/>
      <c r="L212" s="71"/>
      <c r="M212" s="71"/>
      <c r="N212" s="71"/>
      <c r="O212" s="72"/>
      <c r="P212" s="73"/>
      <c r="Q212" s="74"/>
      <c r="R212" s="74"/>
      <c r="S212" s="74"/>
      <c r="T212" s="74"/>
      <c r="U212" s="74"/>
      <c r="V212" s="74"/>
      <c r="W212" s="74"/>
      <c r="X212" s="74"/>
      <c r="Y212" s="74"/>
      <c r="Z212" s="74"/>
    </row>
    <row r="213" spans="1:26" ht="15.75" customHeight="1">
      <c r="A213" s="427"/>
      <c r="B213" s="261"/>
      <c r="C213" s="279"/>
      <c r="D213" s="278"/>
      <c r="E213" s="261"/>
      <c r="F213" s="75"/>
      <c r="G213" s="76"/>
      <c r="H213" s="77"/>
      <c r="I213" s="78"/>
      <c r="J213" s="71"/>
      <c r="K213" s="71"/>
      <c r="L213" s="71"/>
      <c r="M213" s="71"/>
      <c r="N213" s="71"/>
      <c r="O213" s="72"/>
      <c r="P213" s="73"/>
      <c r="Q213" s="74"/>
      <c r="R213" s="74"/>
      <c r="S213" s="74"/>
      <c r="T213" s="74"/>
      <c r="U213" s="74"/>
      <c r="V213" s="74"/>
      <c r="W213" s="74"/>
      <c r="X213" s="74"/>
      <c r="Y213" s="74"/>
      <c r="Z213" s="74"/>
    </row>
    <row r="214" spans="1:26" ht="15.75" customHeight="1">
      <c r="A214" s="427"/>
      <c r="B214" s="261"/>
      <c r="C214" s="279"/>
      <c r="D214" s="278"/>
      <c r="E214" s="261"/>
      <c r="F214" s="75"/>
      <c r="G214" s="76"/>
      <c r="H214" s="77"/>
      <c r="I214" s="78"/>
      <c r="J214" s="71"/>
      <c r="K214" s="71"/>
      <c r="L214" s="71"/>
      <c r="M214" s="71"/>
      <c r="N214" s="71"/>
      <c r="O214" s="72"/>
      <c r="P214" s="73"/>
      <c r="Q214" s="74"/>
      <c r="R214" s="74"/>
      <c r="S214" s="74"/>
      <c r="T214" s="74"/>
      <c r="U214" s="74"/>
      <c r="V214" s="74"/>
      <c r="W214" s="74"/>
      <c r="X214" s="74"/>
      <c r="Y214" s="74"/>
      <c r="Z214" s="74"/>
    </row>
    <row r="215" spans="1:26" ht="15.75" customHeight="1">
      <c r="A215" s="427"/>
      <c r="B215" s="261"/>
      <c r="C215" s="279"/>
      <c r="D215" s="278"/>
      <c r="E215" s="261"/>
      <c r="F215" s="75"/>
      <c r="G215" s="76"/>
      <c r="H215" s="77"/>
      <c r="I215" s="78"/>
      <c r="J215" s="71"/>
      <c r="K215" s="71"/>
      <c r="L215" s="71"/>
      <c r="M215" s="71"/>
      <c r="N215" s="71"/>
      <c r="O215" s="72"/>
      <c r="P215" s="73"/>
      <c r="Q215" s="74"/>
      <c r="R215" s="74"/>
      <c r="S215" s="74"/>
      <c r="T215" s="74"/>
      <c r="U215" s="74"/>
      <c r="V215" s="74"/>
      <c r="W215" s="74"/>
      <c r="X215" s="74"/>
      <c r="Y215" s="74"/>
      <c r="Z215" s="74"/>
    </row>
    <row r="216" spans="1:26" ht="15.75" customHeight="1">
      <c r="A216" s="427"/>
      <c r="B216" s="261"/>
      <c r="C216" s="279"/>
      <c r="D216" s="278"/>
      <c r="E216" s="261"/>
      <c r="F216" s="75"/>
      <c r="G216" s="76"/>
      <c r="H216" s="77"/>
      <c r="I216" s="78"/>
      <c r="J216" s="71"/>
      <c r="K216" s="71"/>
      <c r="L216" s="71"/>
      <c r="M216" s="71"/>
      <c r="N216" s="71"/>
      <c r="O216" s="72"/>
      <c r="P216" s="73"/>
      <c r="Q216" s="74"/>
      <c r="R216" s="74"/>
      <c r="S216" s="74"/>
      <c r="T216" s="74"/>
      <c r="U216" s="74"/>
      <c r="V216" s="74"/>
      <c r="W216" s="74"/>
      <c r="X216" s="74"/>
      <c r="Y216" s="74"/>
      <c r="Z216" s="74"/>
    </row>
    <row r="217" spans="1:26" ht="15.75" customHeight="1">
      <c r="A217" s="427"/>
      <c r="B217" s="261"/>
      <c r="C217" s="279"/>
      <c r="D217" s="278"/>
      <c r="E217" s="261"/>
      <c r="F217" s="75"/>
      <c r="G217" s="76"/>
      <c r="H217" s="77"/>
      <c r="I217" s="78"/>
      <c r="J217" s="71"/>
      <c r="K217" s="71"/>
      <c r="L217" s="71"/>
      <c r="M217" s="71"/>
      <c r="N217" s="71"/>
      <c r="O217" s="72"/>
      <c r="P217" s="73"/>
      <c r="Q217" s="74"/>
      <c r="R217" s="74"/>
      <c r="S217" s="74"/>
      <c r="T217" s="74"/>
      <c r="U217" s="74"/>
      <c r="V217" s="74"/>
      <c r="W217" s="74"/>
      <c r="X217" s="74"/>
      <c r="Y217" s="74"/>
      <c r="Z217" s="74"/>
    </row>
    <row r="218" spans="1:26" ht="15.75" customHeight="1">
      <c r="A218" s="427"/>
      <c r="B218" s="261"/>
      <c r="C218" s="279"/>
      <c r="D218" s="278"/>
      <c r="E218" s="261"/>
      <c r="F218" s="75"/>
      <c r="G218" s="76"/>
      <c r="H218" s="77"/>
      <c r="I218" s="78"/>
      <c r="J218" s="71"/>
      <c r="K218" s="71"/>
      <c r="L218" s="71"/>
      <c r="M218" s="71"/>
      <c r="N218" s="71"/>
      <c r="O218" s="72"/>
      <c r="P218" s="73"/>
      <c r="Q218" s="74"/>
      <c r="R218" s="74"/>
      <c r="S218" s="74"/>
      <c r="T218" s="74"/>
      <c r="U218" s="74"/>
      <c r="V218" s="74"/>
      <c r="W218" s="74"/>
      <c r="X218" s="74"/>
      <c r="Y218" s="74"/>
      <c r="Z218" s="74"/>
    </row>
    <row r="219" spans="1:26" ht="15.75" customHeight="1">
      <c r="A219" s="427"/>
      <c r="B219" s="261"/>
      <c r="C219" s="279"/>
      <c r="D219" s="278"/>
      <c r="E219" s="261"/>
      <c r="F219" s="75"/>
      <c r="G219" s="76"/>
      <c r="H219" s="77"/>
      <c r="I219" s="78"/>
      <c r="J219" s="71"/>
      <c r="K219" s="71"/>
      <c r="L219" s="71"/>
      <c r="M219" s="71"/>
      <c r="N219" s="71"/>
      <c r="O219" s="72"/>
      <c r="P219" s="73"/>
      <c r="Q219" s="74"/>
      <c r="R219" s="74"/>
      <c r="S219" s="74"/>
      <c r="T219" s="74"/>
      <c r="U219" s="74"/>
      <c r="V219" s="74"/>
      <c r="W219" s="74"/>
      <c r="X219" s="74"/>
      <c r="Y219" s="74"/>
      <c r="Z219" s="74"/>
    </row>
    <row r="220" spans="1:26" ht="15.75" customHeight="1">
      <c r="A220" s="427"/>
      <c r="B220" s="261"/>
      <c r="C220" s="279"/>
      <c r="D220" s="278"/>
      <c r="E220" s="261"/>
      <c r="F220" s="75"/>
      <c r="G220" s="76"/>
      <c r="H220" s="77"/>
      <c r="I220" s="78"/>
      <c r="J220" s="71"/>
      <c r="K220" s="71"/>
      <c r="L220" s="71"/>
      <c r="M220" s="71"/>
      <c r="N220" s="71"/>
      <c r="O220" s="72"/>
      <c r="P220" s="73"/>
      <c r="Q220" s="74"/>
      <c r="R220" s="74"/>
      <c r="S220" s="74"/>
      <c r="T220" s="74"/>
      <c r="U220" s="74"/>
      <c r="V220" s="74"/>
      <c r="W220" s="74"/>
      <c r="X220" s="74"/>
      <c r="Y220" s="74"/>
      <c r="Z220" s="74"/>
    </row>
    <row r="221" spans="1:26" ht="15.75" customHeight="1">
      <c r="A221" s="427"/>
      <c r="B221" s="261"/>
      <c r="C221" s="279"/>
      <c r="D221" s="278"/>
      <c r="E221" s="261"/>
      <c r="F221" s="75"/>
      <c r="G221" s="76"/>
      <c r="H221" s="77"/>
      <c r="I221" s="78"/>
      <c r="J221" s="71"/>
      <c r="K221" s="71"/>
      <c r="L221" s="71"/>
      <c r="M221" s="71"/>
      <c r="N221" s="71"/>
      <c r="O221" s="72"/>
      <c r="P221" s="73"/>
      <c r="Q221" s="74"/>
      <c r="R221" s="74"/>
      <c r="S221" s="74"/>
      <c r="T221" s="74"/>
      <c r="U221" s="74"/>
      <c r="V221" s="74"/>
      <c r="W221" s="74"/>
      <c r="X221" s="74"/>
      <c r="Y221" s="74"/>
      <c r="Z221" s="74"/>
    </row>
    <row r="222" spans="1:26" ht="15.75" customHeight="1">
      <c r="A222" s="427"/>
      <c r="B222" s="261"/>
      <c r="C222" s="279"/>
      <c r="D222" s="278"/>
      <c r="E222" s="261"/>
      <c r="F222" s="75"/>
      <c r="G222" s="76"/>
      <c r="H222" s="77"/>
      <c r="I222" s="78"/>
      <c r="J222" s="71"/>
      <c r="K222" s="71"/>
      <c r="L222" s="71"/>
      <c r="M222" s="71"/>
      <c r="N222" s="71"/>
      <c r="O222" s="72"/>
      <c r="P222" s="73"/>
      <c r="Q222" s="74"/>
      <c r="R222" s="74"/>
      <c r="S222" s="74"/>
      <c r="T222" s="74"/>
      <c r="U222" s="74"/>
      <c r="V222" s="74"/>
      <c r="W222" s="74"/>
      <c r="X222" s="74"/>
      <c r="Y222" s="74"/>
      <c r="Z222" s="74"/>
    </row>
    <row r="223" spans="1:26" ht="15.75" customHeight="1">
      <c r="A223" s="427"/>
      <c r="B223" s="261"/>
      <c r="C223" s="279"/>
      <c r="D223" s="278"/>
      <c r="E223" s="261"/>
      <c r="F223" s="75"/>
      <c r="G223" s="76"/>
      <c r="H223" s="77"/>
      <c r="I223" s="78"/>
      <c r="J223" s="71"/>
      <c r="K223" s="71"/>
      <c r="L223" s="71"/>
      <c r="M223" s="71"/>
      <c r="N223" s="71"/>
      <c r="O223" s="72"/>
      <c r="P223" s="73"/>
      <c r="Q223" s="74"/>
      <c r="R223" s="74"/>
      <c r="S223" s="74"/>
      <c r="T223" s="74"/>
      <c r="U223" s="74"/>
      <c r="V223" s="74"/>
      <c r="W223" s="74"/>
      <c r="X223" s="74"/>
      <c r="Y223" s="74"/>
      <c r="Z223" s="74"/>
    </row>
    <row r="224" spans="1:26" ht="15.75" customHeight="1">
      <c r="A224" s="427"/>
      <c r="B224" s="261"/>
      <c r="C224" s="279"/>
      <c r="D224" s="278"/>
      <c r="E224" s="261"/>
      <c r="F224" s="75"/>
      <c r="G224" s="76"/>
      <c r="H224" s="77"/>
      <c r="I224" s="78"/>
      <c r="J224" s="71"/>
      <c r="K224" s="71"/>
      <c r="L224" s="71"/>
      <c r="M224" s="71"/>
      <c r="N224" s="71"/>
      <c r="O224" s="72"/>
      <c r="P224" s="73"/>
      <c r="Q224" s="74"/>
      <c r="R224" s="74"/>
      <c r="S224" s="74"/>
      <c r="T224" s="74"/>
      <c r="U224" s="74"/>
      <c r="V224" s="74"/>
      <c r="W224" s="74"/>
      <c r="X224" s="74"/>
      <c r="Y224" s="74"/>
      <c r="Z224" s="74"/>
    </row>
    <row r="225" spans="1:26" ht="15.75" customHeight="1">
      <c r="A225" s="427"/>
      <c r="B225" s="261"/>
      <c r="C225" s="279"/>
      <c r="D225" s="278"/>
      <c r="E225" s="261"/>
      <c r="F225" s="75"/>
      <c r="G225" s="76"/>
      <c r="H225" s="77"/>
      <c r="I225" s="78"/>
      <c r="J225" s="71"/>
      <c r="K225" s="71"/>
      <c r="L225" s="71"/>
      <c r="M225" s="71"/>
      <c r="N225" s="71"/>
      <c r="O225" s="72"/>
      <c r="P225" s="73"/>
      <c r="Q225" s="74"/>
      <c r="R225" s="74"/>
      <c r="S225" s="74"/>
      <c r="T225" s="74"/>
      <c r="U225" s="74"/>
      <c r="V225" s="74"/>
      <c r="W225" s="74"/>
      <c r="X225" s="74"/>
      <c r="Y225" s="74"/>
      <c r="Z225" s="74"/>
    </row>
    <row r="226" spans="1:26" ht="15.75" customHeight="1">
      <c r="A226" s="427"/>
      <c r="B226" s="261"/>
      <c r="C226" s="279"/>
      <c r="D226" s="278"/>
      <c r="E226" s="261"/>
      <c r="F226" s="75"/>
      <c r="G226" s="76"/>
      <c r="H226" s="77"/>
      <c r="I226" s="78"/>
      <c r="J226" s="71"/>
      <c r="K226" s="71"/>
      <c r="L226" s="71"/>
      <c r="M226" s="71"/>
      <c r="N226" s="71"/>
      <c r="O226" s="72"/>
      <c r="P226" s="73"/>
      <c r="Q226" s="74"/>
      <c r="R226" s="74"/>
      <c r="S226" s="74"/>
      <c r="T226" s="74"/>
      <c r="U226" s="74"/>
      <c r="V226" s="74"/>
      <c r="W226" s="74"/>
      <c r="X226" s="74"/>
      <c r="Y226" s="74"/>
      <c r="Z226" s="74"/>
    </row>
    <row r="227" spans="1:26" ht="15.75" customHeight="1">
      <c r="A227" s="427"/>
      <c r="B227" s="261"/>
      <c r="C227" s="279"/>
      <c r="D227" s="278"/>
      <c r="E227" s="261"/>
      <c r="F227" s="75"/>
      <c r="G227" s="76"/>
      <c r="H227" s="77"/>
      <c r="I227" s="78"/>
      <c r="J227" s="71"/>
      <c r="K227" s="71"/>
      <c r="L227" s="71"/>
      <c r="M227" s="71"/>
      <c r="N227" s="71"/>
      <c r="O227" s="72"/>
      <c r="P227" s="73"/>
      <c r="Q227" s="74"/>
      <c r="R227" s="74"/>
      <c r="S227" s="74"/>
      <c r="T227" s="74"/>
      <c r="U227" s="74"/>
      <c r="V227" s="74"/>
      <c r="W227" s="74"/>
      <c r="X227" s="74"/>
      <c r="Y227" s="74"/>
      <c r="Z227" s="74"/>
    </row>
    <row r="228" spans="1:26" ht="15.75" customHeight="1">
      <c r="A228" s="427"/>
      <c r="B228" s="261"/>
      <c r="C228" s="279"/>
      <c r="D228" s="278"/>
      <c r="E228" s="261"/>
      <c r="F228" s="75"/>
      <c r="G228" s="76"/>
      <c r="H228" s="77"/>
      <c r="I228" s="78"/>
      <c r="J228" s="71"/>
      <c r="K228" s="71"/>
      <c r="L228" s="71"/>
      <c r="M228" s="71"/>
      <c r="N228" s="71"/>
      <c r="O228" s="72"/>
      <c r="P228" s="73"/>
      <c r="Q228" s="74"/>
      <c r="R228" s="74"/>
      <c r="S228" s="74"/>
      <c r="T228" s="74"/>
      <c r="U228" s="74"/>
      <c r="V228" s="74"/>
      <c r="W228" s="74"/>
      <c r="X228" s="74"/>
      <c r="Y228" s="74"/>
      <c r="Z228" s="74"/>
    </row>
    <row r="229" spans="1:26" ht="15.75" customHeight="1">
      <c r="A229" s="427"/>
      <c r="B229" s="261"/>
      <c r="C229" s="279"/>
      <c r="D229" s="278"/>
      <c r="E229" s="261"/>
      <c r="F229" s="75"/>
      <c r="G229" s="76"/>
      <c r="H229" s="77"/>
      <c r="I229" s="78"/>
      <c r="J229" s="71"/>
      <c r="K229" s="71"/>
      <c r="L229" s="71"/>
      <c r="M229" s="71"/>
      <c r="N229" s="71"/>
      <c r="O229" s="72"/>
      <c r="P229" s="73"/>
      <c r="Q229" s="74"/>
      <c r="R229" s="74"/>
      <c r="S229" s="74"/>
      <c r="T229" s="74"/>
      <c r="U229" s="74"/>
      <c r="V229" s="74"/>
      <c r="W229" s="74"/>
      <c r="X229" s="74"/>
      <c r="Y229" s="74"/>
      <c r="Z229" s="74"/>
    </row>
    <row r="230" spans="1:26" ht="15.75" customHeight="1">
      <c r="A230" s="427"/>
      <c r="B230" s="261"/>
      <c r="C230" s="279"/>
      <c r="D230" s="278"/>
      <c r="E230" s="261"/>
      <c r="F230" s="75"/>
      <c r="G230" s="76"/>
      <c r="H230" s="77"/>
      <c r="I230" s="78"/>
      <c r="J230" s="71"/>
      <c r="K230" s="71"/>
      <c r="L230" s="71"/>
      <c r="M230" s="71"/>
      <c r="N230" s="71"/>
      <c r="O230" s="72"/>
      <c r="P230" s="73"/>
      <c r="Q230" s="74"/>
      <c r="R230" s="74"/>
      <c r="S230" s="74"/>
      <c r="T230" s="74"/>
      <c r="U230" s="74"/>
      <c r="V230" s="74"/>
      <c r="W230" s="74"/>
      <c r="X230" s="74"/>
      <c r="Y230" s="74"/>
      <c r="Z230" s="74"/>
    </row>
    <row r="231" spans="1:26" ht="15.75" customHeight="1">
      <c r="A231" s="427"/>
      <c r="B231" s="261"/>
      <c r="C231" s="279"/>
      <c r="D231" s="278"/>
      <c r="E231" s="261"/>
      <c r="F231" s="75"/>
      <c r="G231" s="76"/>
      <c r="H231" s="77"/>
      <c r="I231" s="78"/>
      <c r="J231" s="71"/>
      <c r="K231" s="71"/>
      <c r="L231" s="71"/>
      <c r="M231" s="71"/>
      <c r="N231" s="71"/>
      <c r="O231" s="72"/>
      <c r="P231" s="73"/>
      <c r="Q231" s="74"/>
      <c r="R231" s="74"/>
      <c r="S231" s="74"/>
      <c r="T231" s="74"/>
      <c r="U231" s="74"/>
      <c r="V231" s="74"/>
      <c r="W231" s="74"/>
      <c r="X231" s="74"/>
      <c r="Y231" s="74"/>
      <c r="Z231" s="74"/>
    </row>
    <row r="232" spans="1:26" ht="15.75" customHeight="1">
      <c r="A232" s="427"/>
      <c r="B232" s="261"/>
      <c r="C232" s="279"/>
      <c r="D232" s="278"/>
      <c r="E232" s="261"/>
      <c r="F232" s="75"/>
      <c r="G232" s="76"/>
      <c r="H232" s="77"/>
      <c r="I232" s="78"/>
      <c r="J232" s="71"/>
      <c r="K232" s="71"/>
      <c r="L232" s="71"/>
      <c r="M232" s="71"/>
      <c r="N232" s="71"/>
      <c r="O232" s="72"/>
      <c r="P232" s="73"/>
      <c r="Q232" s="74"/>
      <c r="R232" s="74"/>
      <c r="S232" s="74"/>
      <c r="T232" s="74"/>
      <c r="U232" s="74"/>
      <c r="V232" s="74"/>
      <c r="W232" s="74"/>
      <c r="X232" s="74"/>
      <c r="Y232" s="74"/>
      <c r="Z232" s="74"/>
    </row>
    <row r="233" spans="1:26" ht="15.75" customHeight="1">
      <c r="A233" s="427"/>
      <c r="B233" s="261"/>
      <c r="C233" s="279"/>
      <c r="D233" s="278"/>
      <c r="E233" s="261"/>
      <c r="F233" s="75"/>
      <c r="G233" s="76"/>
      <c r="H233" s="77"/>
      <c r="I233" s="78"/>
      <c r="J233" s="71"/>
      <c r="K233" s="71"/>
      <c r="L233" s="71"/>
      <c r="M233" s="71"/>
      <c r="N233" s="71"/>
      <c r="O233" s="72"/>
      <c r="P233" s="73"/>
      <c r="Q233" s="74"/>
      <c r="R233" s="74"/>
      <c r="S233" s="74"/>
      <c r="T233" s="74"/>
      <c r="U233" s="74"/>
      <c r="V233" s="74"/>
      <c r="W233" s="74"/>
      <c r="X233" s="74"/>
      <c r="Y233" s="74"/>
      <c r="Z233" s="74"/>
    </row>
    <row r="234" spans="1:26" ht="15.75" customHeight="1">
      <c r="A234" s="427"/>
      <c r="B234" s="261"/>
      <c r="C234" s="279"/>
      <c r="D234" s="278"/>
      <c r="E234" s="261"/>
      <c r="F234" s="75"/>
      <c r="G234" s="76"/>
      <c r="H234" s="77"/>
      <c r="I234" s="78"/>
      <c r="J234" s="71"/>
      <c r="K234" s="71"/>
      <c r="L234" s="71"/>
      <c r="M234" s="71"/>
      <c r="N234" s="71"/>
      <c r="O234" s="72"/>
      <c r="P234" s="73"/>
      <c r="Q234" s="74"/>
      <c r="R234" s="74"/>
      <c r="S234" s="74"/>
      <c r="T234" s="74"/>
      <c r="U234" s="74"/>
      <c r="V234" s="74"/>
      <c r="W234" s="74"/>
      <c r="X234" s="74"/>
      <c r="Y234" s="74"/>
      <c r="Z234" s="74"/>
    </row>
    <row r="235" spans="1:26" ht="15.75" customHeight="1">
      <c r="A235" s="427"/>
      <c r="B235" s="261"/>
      <c r="C235" s="279"/>
      <c r="D235" s="278"/>
      <c r="E235" s="261"/>
      <c r="F235" s="75"/>
      <c r="G235" s="76"/>
      <c r="H235" s="77"/>
      <c r="I235" s="78"/>
      <c r="J235" s="71"/>
      <c r="K235" s="71"/>
      <c r="L235" s="71"/>
      <c r="M235" s="71"/>
      <c r="N235" s="71"/>
      <c r="O235" s="72"/>
      <c r="P235" s="73"/>
      <c r="Q235" s="74"/>
      <c r="R235" s="74"/>
      <c r="S235" s="74"/>
      <c r="T235" s="74"/>
      <c r="U235" s="74"/>
      <c r="V235" s="74"/>
      <c r="W235" s="74"/>
      <c r="X235" s="74"/>
      <c r="Y235" s="74"/>
      <c r="Z235" s="74"/>
    </row>
    <row r="236" spans="1:26" ht="15.75" customHeight="1">
      <c r="A236" s="427"/>
      <c r="B236" s="261"/>
      <c r="C236" s="279"/>
      <c r="D236" s="278"/>
      <c r="E236" s="261"/>
      <c r="F236" s="75"/>
      <c r="G236" s="76"/>
      <c r="H236" s="77"/>
      <c r="I236" s="78"/>
      <c r="J236" s="71"/>
      <c r="K236" s="71"/>
      <c r="L236" s="71"/>
      <c r="M236" s="71"/>
      <c r="N236" s="71"/>
      <c r="O236" s="72"/>
      <c r="P236" s="73"/>
      <c r="Q236" s="74"/>
      <c r="R236" s="74"/>
      <c r="S236" s="74"/>
      <c r="T236" s="74"/>
      <c r="U236" s="74"/>
      <c r="V236" s="74"/>
      <c r="W236" s="74"/>
      <c r="X236" s="74"/>
      <c r="Y236" s="74"/>
      <c r="Z236" s="74"/>
    </row>
    <row r="237" spans="1:26" ht="15.75" customHeight="1">
      <c r="A237" s="427"/>
      <c r="B237" s="261"/>
      <c r="C237" s="279"/>
      <c r="D237" s="278"/>
      <c r="E237" s="261"/>
      <c r="F237" s="75"/>
      <c r="G237" s="76"/>
      <c r="H237" s="77"/>
      <c r="I237" s="78"/>
      <c r="J237" s="71"/>
      <c r="K237" s="71"/>
      <c r="L237" s="71"/>
      <c r="M237" s="71"/>
      <c r="N237" s="71"/>
      <c r="O237" s="72"/>
      <c r="P237" s="73"/>
      <c r="Q237" s="74"/>
      <c r="R237" s="74"/>
      <c r="S237" s="74"/>
      <c r="T237" s="74"/>
      <c r="U237" s="74"/>
      <c r="V237" s="74"/>
      <c r="W237" s="74"/>
      <c r="X237" s="74"/>
      <c r="Y237" s="74"/>
      <c r="Z237" s="74"/>
    </row>
    <row r="238" spans="1:26" ht="15.75" customHeight="1"/>
    <row r="239" spans="1:26" ht="15.75" customHeight="1"/>
    <row r="240" spans="1:26" ht="15.75" customHeight="1"/>
    <row r="241" ht="15.75" customHeight="1"/>
    <row r="242" ht="15.75" customHeight="1"/>
    <row r="243" ht="15.75" customHeight="1"/>
    <row r="244" ht="15.75" customHeight="1"/>
    <row r="245" ht="15.75"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row r="356" ht="21" customHeight="1"/>
    <row r="357" ht="21" customHeight="1"/>
    <row r="358" ht="21" customHeight="1"/>
    <row r="359" ht="21" customHeight="1"/>
    <row r="360" ht="21" customHeight="1"/>
    <row r="361" ht="21" customHeight="1"/>
    <row r="362" ht="21" customHeight="1"/>
    <row r="363" ht="21" customHeight="1"/>
    <row r="364" ht="21" customHeight="1"/>
    <row r="365" ht="21" customHeight="1"/>
    <row r="366" ht="21" customHeight="1"/>
    <row r="367" ht="21" customHeight="1"/>
    <row r="368" ht="21" customHeight="1"/>
    <row r="369" ht="21" customHeight="1"/>
    <row r="370" ht="21" customHeight="1"/>
    <row r="371" ht="21" customHeight="1"/>
    <row r="372" ht="21" customHeight="1"/>
    <row r="373" ht="21" customHeight="1"/>
    <row r="374" ht="21" customHeight="1"/>
    <row r="375" ht="21" customHeight="1"/>
    <row r="376" ht="21" customHeight="1"/>
    <row r="377" ht="21" customHeight="1"/>
    <row r="378" ht="21" customHeight="1"/>
    <row r="379" ht="21" customHeight="1"/>
    <row r="380" ht="21" customHeight="1"/>
    <row r="381" ht="21" customHeight="1"/>
    <row r="382" ht="21" customHeight="1"/>
    <row r="383" ht="21" customHeight="1"/>
    <row r="384" ht="21" customHeight="1"/>
    <row r="385" ht="21" customHeight="1"/>
    <row r="386" ht="21" customHeight="1"/>
    <row r="387" ht="21" customHeight="1"/>
    <row r="388" ht="21" customHeight="1"/>
    <row r="389" ht="21" customHeight="1"/>
    <row r="390" ht="21" customHeight="1"/>
    <row r="391" ht="21" customHeight="1"/>
    <row r="392" ht="21" customHeight="1"/>
    <row r="393" ht="21" customHeight="1"/>
    <row r="394" ht="21" customHeight="1"/>
    <row r="395" ht="21" customHeight="1"/>
    <row r="396" ht="21" customHeight="1"/>
    <row r="397" ht="21" customHeight="1"/>
    <row r="398" ht="21" customHeight="1"/>
    <row r="399" ht="21" customHeight="1"/>
    <row r="400" ht="21" customHeight="1"/>
    <row r="401" ht="21" customHeight="1"/>
    <row r="402" ht="21" customHeight="1"/>
    <row r="403" ht="21" customHeight="1"/>
    <row r="404" ht="21" customHeight="1"/>
    <row r="405" ht="21" customHeight="1"/>
    <row r="406" ht="21" customHeight="1"/>
    <row r="407" ht="21" customHeight="1"/>
    <row r="408" ht="21" customHeight="1"/>
    <row r="409" ht="21" customHeight="1"/>
    <row r="410" ht="21" customHeight="1"/>
    <row r="411" ht="21" customHeight="1"/>
    <row r="412" ht="21" customHeight="1"/>
    <row r="413" ht="21" customHeight="1"/>
    <row r="414" ht="21" customHeight="1"/>
    <row r="415" ht="21" customHeight="1"/>
    <row r="416" ht="21" customHeight="1"/>
    <row r="417" ht="21" customHeight="1"/>
    <row r="418" ht="21" customHeight="1"/>
    <row r="419" ht="21" customHeight="1"/>
    <row r="420" ht="21" customHeight="1"/>
    <row r="421" ht="21" customHeight="1"/>
    <row r="422" ht="21" customHeight="1"/>
    <row r="423" ht="21" customHeight="1"/>
    <row r="424" ht="21" customHeight="1"/>
    <row r="425" ht="21" customHeight="1"/>
    <row r="426" ht="21" customHeight="1"/>
    <row r="427" ht="21" customHeight="1"/>
    <row r="428" ht="21" customHeight="1"/>
    <row r="429" ht="21" customHeight="1"/>
    <row r="430" ht="21" customHeight="1"/>
    <row r="431" ht="21" customHeight="1"/>
    <row r="432" ht="21" customHeight="1"/>
    <row r="433" ht="21" customHeight="1"/>
    <row r="434" ht="21" customHeight="1"/>
    <row r="435" ht="21" customHeight="1"/>
    <row r="436" ht="21" customHeight="1"/>
    <row r="437" ht="21" customHeight="1"/>
    <row r="438" ht="21" customHeight="1"/>
    <row r="439" ht="21" customHeight="1"/>
    <row r="440" ht="21" customHeight="1"/>
    <row r="441" ht="21" customHeight="1"/>
    <row r="442" ht="21" customHeight="1"/>
    <row r="443" ht="21" customHeight="1"/>
    <row r="444" ht="21" customHeight="1"/>
    <row r="445" ht="21" customHeight="1"/>
    <row r="446" ht="21" customHeight="1"/>
    <row r="447" ht="21" customHeight="1"/>
    <row r="448" ht="21" customHeight="1"/>
    <row r="449" ht="21" customHeight="1"/>
    <row r="450" ht="21" customHeight="1"/>
    <row r="451" ht="21" customHeight="1"/>
    <row r="452" ht="21" customHeight="1"/>
    <row r="453" ht="21" customHeight="1"/>
    <row r="454" ht="21" customHeight="1"/>
    <row r="455" ht="21" customHeight="1"/>
    <row r="456" ht="21" customHeight="1"/>
    <row r="457" ht="21" customHeight="1"/>
    <row r="458" ht="21" customHeight="1"/>
    <row r="459" ht="21" customHeight="1"/>
    <row r="460" ht="21" customHeight="1"/>
    <row r="461" ht="21" customHeight="1"/>
    <row r="462" ht="21" customHeight="1"/>
    <row r="463" ht="21" customHeight="1"/>
    <row r="464" ht="21" customHeight="1"/>
    <row r="465" ht="21" customHeight="1"/>
    <row r="466" ht="21" customHeight="1"/>
    <row r="467" ht="21" customHeight="1"/>
    <row r="468" ht="21" customHeight="1"/>
    <row r="469" ht="21" customHeight="1"/>
    <row r="470" ht="21" customHeight="1"/>
    <row r="471" ht="21" customHeight="1"/>
    <row r="472" ht="21" customHeight="1"/>
    <row r="473" ht="21" customHeight="1"/>
    <row r="474" ht="21" customHeight="1"/>
    <row r="475" ht="21" customHeight="1"/>
    <row r="476" ht="21" customHeight="1"/>
    <row r="477" ht="21" customHeight="1"/>
    <row r="478" ht="21" customHeight="1"/>
    <row r="479" ht="21" customHeight="1"/>
    <row r="480" ht="21" customHeight="1"/>
    <row r="481" ht="21" customHeight="1"/>
    <row r="482" ht="21" customHeight="1"/>
    <row r="483" ht="21" customHeight="1"/>
    <row r="484" ht="21" customHeight="1"/>
    <row r="485" ht="21" customHeight="1"/>
    <row r="486" ht="21" customHeight="1"/>
    <row r="487" ht="21" customHeight="1"/>
    <row r="488" ht="21" customHeight="1"/>
    <row r="489" ht="21" customHeight="1"/>
    <row r="490" ht="21" customHeight="1"/>
    <row r="491" ht="21" customHeight="1"/>
    <row r="492" ht="21" customHeight="1"/>
    <row r="493" ht="21" customHeight="1"/>
    <row r="494" ht="21" customHeight="1"/>
    <row r="495" ht="21" customHeight="1"/>
    <row r="496" ht="21" customHeight="1"/>
    <row r="497" ht="21" customHeight="1"/>
    <row r="498" ht="21" customHeight="1"/>
    <row r="499" ht="21" customHeight="1"/>
    <row r="500" ht="21" customHeight="1"/>
    <row r="501" ht="21" customHeight="1"/>
    <row r="502" ht="21" customHeight="1"/>
    <row r="503" ht="21" customHeight="1"/>
    <row r="504" ht="21" customHeight="1"/>
    <row r="505" ht="21" customHeight="1"/>
    <row r="506" ht="21" customHeight="1"/>
    <row r="507" ht="21" customHeight="1"/>
    <row r="508" ht="21" customHeight="1"/>
    <row r="509" ht="21" customHeight="1"/>
    <row r="510" ht="21" customHeight="1"/>
    <row r="511" ht="21" customHeight="1"/>
    <row r="512" ht="21" customHeight="1"/>
    <row r="513" ht="21" customHeight="1"/>
    <row r="514" ht="21" customHeight="1"/>
    <row r="515" ht="21" customHeight="1"/>
    <row r="516" ht="21" customHeight="1"/>
    <row r="517" ht="21" customHeight="1"/>
    <row r="518" ht="21" customHeight="1"/>
    <row r="519" ht="21" customHeight="1"/>
    <row r="520" ht="21" customHeight="1"/>
    <row r="521" ht="21" customHeight="1"/>
    <row r="522" ht="21" customHeight="1"/>
    <row r="523" ht="21" customHeight="1"/>
    <row r="524" ht="21" customHeight="1"/>
    <row r="525" ht="21" customHeight="1"/>
    <row r="526" ht="21" customHeight="1"/>
    <row r="527" ht="21" customHeight="1"/>
    <row r="528" ht="21" customHeight="1"/>
    <row r="529" ht="21" customHeight="1"/>
    <row r="530" ht="21" customHeight="1"/>
    <row r="531" ht="21" customHeight="1"/>
    <row r="532" ht="21" customHeight="1"/>
    <row r="533" ht="21" customHeight="1"/>
    <row r="534" ht="21" customHeight="1"/>
    <row r="535" ht="21" customHeight="1"/>
    <row r="536" ht="21" customHeight="1"/>
    <row r="537" ht="21" customHeight="1"/>
    <row r="538" ht="21" customHeight="1"/>
    <row r="539" ht="21" customHeight="1"/>
    <row r="540" ht="21" customHeight="1"/>
    <row r="541" ht="21" customHeight="1"/>
    <row r="542" ht="21" customHeight="1"/>
    <row r="543" ht="21" customHeight="1"/>
    <row r="544" ht="21" customHeight="1"/>
    <row r="545" ht="21" customHeight="1"/>
    <row r="546" ht="21" customHeight="1"/>
    <row r="547" ht="21" customHeight="1"/>
    <row r="548" ht="21" customHeight="1"/>
    <row r="549" ht="21" customHeight="1"/>
    <row r="550" ht="21" customHeight="1"/>
    <row r="551" ht="21" customHeight="1"/>
    <row r="552" ht="21" customHeight="1"/>
    <row r="553" ht="21" customHeight="1"/>
    <row r="554" ht="21" customHeight="1"/>
    <row r="555" ht="21" customHeight="1"/>
    <row r="556" ht="21" customHeight="1"/>
    <row r="557" ht="21" customHeight="1"/>
    <row r="558" ht="21" customHeight="1"/>
    <row r="559" ht="21" customHeight="1"/>
    <row r="560" ht="21" customHeight="1"/>
    <row r="561" ht="21" customHeight="1"/>
    <row r="562" ht="21" customHeight="1"/>
    <row r="563" ht="21" customHeight="1"/>
    <row r="564" ht="21" customHeight="1"/>
    <row r="565" ht="21" customHeight="1"/>
    <row r="566" ht="21" customHeight="1"/>
    <row r="567" ht="21" customHeight="1"/>
    <row r="568" ht="21" customHeight="1"/>
    <row r="569" ht="21" customHeight="1"/>
    <row r="570" ht="21" customHeight="1"/>
    <row r="571" ht="21" customHeight="1"/>
    <row r="572" ht="21" customHeight="1"/>
    <row r="573" ht="21" customHeight="1"/>
    <row r="574" ht="21" customHeight="1"/>
    <row r="575" ht="21" customHeight="1"/>
    <row r="576" ht="21" customHeight="1"/>
    <row r="577" ht="21" customHeight="1"/>
    <row r="578" ht="21" customHeight="1"/>
    <row r="579" ht="21" customHeight="1"/>
    <row r="580" ht="21" customHeight="1"/>
    <row r="581" ht="21" customHeight="1"/>
    <row r="582" ht="21" customHeight="1"/>
    <row r="583" ht="21" customHeight="1"/>
    <row r="584" ht="21" customHeight="1"/>
    <row r="585" ht="21" customHeight="1"/>
    <row r="586" ht="21" customHeight="1"/>
    <row r="587" ht="21" customHeight="1"/>
    <row r="588" ht="21" customHeight="1"/>
    <row r="589" ht="21" customHeight="1"/>
    <row r="590" ht="21" customHeight="1"/>
    <row r="591" ht="21" customHeight="1"/>
    <row r="592" ht="21" customHeight="1"/>
    <row r="593" ht="21" customHeight="1"/>
    <row r="594" ht="21" customHeight="1"/>
    <row r="595" ht="21" customHeight="1"/>
    <row r="596" ht="21" customHeight="1"/>
    <row r="597" ht="21" customHeight="1"/>
    <row r="598" ht="21" customHeight="1"/>
    <row r="599" ht="21" customHeight="1"/>
    <row r="600" ht="21" customHeight="1"/>
    <row r="601" ht="21" customHeight="1"/>
    <row r="602" ht="21" customHeight="1"/>
    <row r="603" ht="21" customHeight="1"/>
    <row r="604" ht="21" customHeight="1"/>
    <row r="605" ht="21" customHeight="1"/>
    <row r="606" ht="21" customHeight="1"/>
    <row r="607" ht="21" customHeight="1"/>
    <row r="608" ht="21" customHeight="1"/>
    <row r="609" ht="21" customHeight="1"/>
    <row r="610" ht="21" customHeight="1"/>
    <row r="611" ht="21" customHeight="1"/>
    <row r="612" ht="21" customHeight="1"/>
    <row r="613" ht="21" customHeight="1"/>
    <row r="614" ht="21" customHeight="1"/>
    <row r="615" ht="21" customHeight="1"/>
    <row r="616" ht="21" customHeight="1"/>
    <row r="617" ht="21" customHeight="1"/>
    <row r="618" ht="21" customHeight="1"/>
    <row r="619" ht="21" customHeight="1"/>
    <row r="620" ht="21" customHeight="1"/>
    <row r="621" ht="21" customHeight="1"/>
    <row r="622" ht="21" customHeight="1"/>
    <row r="623" ht="21" customHeight="1"/>
    <row r="624" ht="21" customHeight="1"/>
    <row r="625" ht="21" customHeight="1"/>
    <row r="626" ht="21" customHeight="1"/>
    <row r="627" ht="21" customHeight="1"/>
    <row r="628" ht="21" customHeight="1"/>
    <row r="629" ht="21" customHeight="1"/>
    <row r="630" ht="21" customHeight="1"/>
    <row r="631" ht="21" customHeight="1"/>
    <row r="632" ht="21" customHeight="1"/>
    <row r="633" ht="21" customHeight="1"/>
    <row r="634" ht="21" customHeight="1"/>
    <row r="635" ht="21" customHeight="1"/>
    <row r="636" ht="21" customHeight="1"/>
    <row r="637" ht="21" customHeight="1"/>
    <row r="638" ht="21" customHeight="1"/>
    <row r="639" ht="21" customHeight="1"/>
    <row r="640" ht="21" customHeight="1"/>
    <row r="641" ht="21" customHeight="1"/>
    <row r="642" ht="21" customHeight="1"/>
    <row r="643" ht="21" customHeight="1"/>
    <row r="644" ht="21" customHeight="1"/>
    <row r="645" ht="21" customHeight="1"/>
    <row r="646" ht="21" customHeight="1"/>
    <row r="647" ht="21" customHeight="1"/>
    <row r="648" ht="21" customHeight="1"/>
    <row r="649" ht="21" customHeight="1"/>
    <row r="650" ht="21" customHeight="1"/>
    <row r="651" ht="21" customHeight="1"/>
    <row r="652" ht="21" customHeight="1"/>
    <row r="653" ht="21" customHeight="1"/>
    <row r="654" ht="21" customHeight="1"/>
    <row r="655" ht="21" customHeight="1"/>
    <row r="656" ht="21" customHeight="1"/>
    <row r="657" ht="21" customHeight="1"/>
    <row r="658" ht="21" customHeight="1"/>
    <row r="659" ht="21" customHeight="1"/>
    <row r="660" ht="21" customHeight="1"/>
    <row r="661" ht="21" customHeight="1"/>
    <row r="662" ht="21" customHeight="1"/>
    <row r="663" ht="21" customHeight="1"/>
    <row r="664" ht="21" customHeight="1"/>
    <row r="665" ht="21" customHeight="1"/>
    <row r="666" ht="21" customHeight="1"/>
    <row r="667" ht="21" customHeight="1"/>
    <row r="668" ht="21" customHeight="1"/>
    <row r="669" ht="21" customHeight="1"/>
    <row r="670" ht="21" customHeight="1"/>
    <row r="671" ht="21" customHeight="1"/>
    <row r="672" ht="21" customHeight="1"/>
    <row r="673" ht="21" customHeight="1"/>
    <row r="674" ht="21" customHeight="1"/>
    <row r="675" ht="21" customHeight="1"/>
    <row r="676" ht="21" customHeight="1"/>
    <row r="677" ht="21" customHeight="1"/>
    <row r="678" ht="21" customHeight="1"/>
    <row r="679" ht="21" customHeight="1"/>
    <row r="680" ht="21" customHeight="1"/>
    <row r="681" ht="21" customHeight="1"/>
    <row r="682" ht="21" customHeight="1"/>
    <row r="683" ht="21" customHeight="1"/>
    <row r="684" ht="21" customHeight="1"/>
    <row r="685" ht="21" customHeight="1"/>
    <row r="686" ht="21" customHeight="1"/>
    <row r="687" ht="21" customHeight="1"/>
    <row r="688" ht="21" customHeight="1"/>
    <row r="689" ht="21" customHeight="1"/>
    <row r="690" ht="21" customHeight="1"/>
    <row r="691" ht="21" customHeight="1"/>
    <row r="692" ht="21" customHeight="1"/>
    <row r="693" ht="21" customHeight="1"/>
    <row r="694" ht="21" customHeight="1"/>
    <row r="695" ht="21" customHeight="1"/>
    <row r="696" ht="21" customHeight="1"/>
    <row r="697" ht="21" customHeight="1"/>
    <row r="698" ht="21" customHeight="1"/>
    <row r="699" ht="21" customHeight="1"/>
    <row r="700" ht="21" customHeight="1"/>
    <row r="701" ht="21" customHeight="1"/>
    <row r="702" ht="21" customHeight="1"/>
    <row r="703" ht="21" customHeight="1"/>
    <row r="704" ht="21" customHeight="1"/>
    <row r="705" ht="21" customHeight="1"/>
    <row r="706" ht="21" customHeight="1"/>
    <row r="707" ht="21" customHeight="1"/>
    <row r="708" ht="21" customHeight="1"/>
    <row r="709" ht="21" customHeight="1"/>
    <row r="710" ht="21" customHeight="1"/>
    <row r="711" ht="21" customHeight="1"/>
    <row r="712" ht="21" customHeight="1"/>
    <row r="713" ht="21" customHeight="1"/>
    <row r="714" ht="21" customHeight="1"/>
    <row r="715" ht="21" customHeight="1"/>
    <row r="716" ht="21" customHeight="1"/>
    <row r="717" ht="21" customHeight="1"/>
    <row r="718" ht="21" customHeight="1"/>
    <row r="719" ht="21" customHeight="1"/>
    <row r="720" ht="21" customHeight="1"/>
    <row r="721" ht="21" customHeight="1"/>
    <row r="722" ht="21" customHeight="1"/>
    <row r="723" ht="21" customHeight="1"/>
    <row r="724" ht="21" customHeight="1"/>
    <row r="725" ht="21" customHeight="1"/>
    <row r="726" ht="21" customHeight="1"/>
    <row r="727" ht="21" customHeight="1"/>
    <row r="728" ht="21" customHeight="1"/>
    <row r="729" ht="21" customHeight="1"/>
    <row r="730" ht="21" customHeight="1"/>
    <row r="731" ht="21" customHeight="1"/>
    <row r="732" ht="21" customHeight="1"/>
    <row r="733" ht="21" customHeight="1"/>
    <row r="734" ht="21" customHeight="1"/>
    <row r="735" ht="21" customHeight="1"/>
    <row r="736" ht="21" customHeight="1"/>
    <row r="737" ht="21" customHeight="1"/>
    <row r="738" ht="21" customHeight="1"/>
    <row r="739" ht="21" customHeight="1"/>
    <row r="740" ht="21" customHeight="1"/>
    <row r="741" ht="21" customHeight="1"/>
    <row r="742" ht="21" customHeight="1"/>
    <row r="743" ht="21" customHeight="1"/>
    <row r="744" ht="21" customHeight="1"/>
    <row r="745" ht="21" customHeight="1"/>
    <row r="746" ht="21" customHeight="1"/>
    <row r="747" ht="21" customHeight="1"/>
    <row r="748" ht="21" customHeight="1"/>
    <row r="749" ht="21" customHeight="1"/>
    <row r="750" ht="21" customHeight="1"/>
    <row r="751" ht="21" customHeight="1"/>
    <row r="752" ht="21" customHeight="1"/>
    <row r="753" ht="21" customHeight="1"/>
    <row r="754" ht="21" customHeight="1"/>
    <row r="755" ht="21" customHeight="1"/>
    <row r="756" ht="21" customHeight="1"/>
    <row r="757" ht="21" customHeight="1"/>
    <row r="758" ht="21" customHeight="1"/>
    <row r="759" ht="21" customHeight="1"/>
    <row r="760" ht="21" customHeight="1"/>
    <row r="761" ht="21" customHeight="1"/>
    <row r="762" ht="21" customHeight="1"/>
    <row r="763" ht="21" customHeight="1"/>
    <row r="764" ht="21" customHeight="1"/>
    <row r="765" ht="21" customHeight="1"/>
    <row r="766" ht="21" customHeight="1"/>
    <row r="767" ht="21" customHeight="1"/>
    <row r="768" ht="21" customHeight="1"/>
    <row r="769" ht="21" customHeight="1"/>
    <row r="770" ht="21" customHeight="1"/>
    <row r="771" ht="21" customHeight="1"/>
    <row r="772" ht="21" customHeight="1"/>
    <row r="773" ht="21" customHeight="1"/>
    <row r="774" ht="21" customHeight="1"/>
    <row r="775" ht="21" customHeight="1"/>
    <row r="776" ht="21" customHeight="1"/>
    <row r="777" ht="21" customHeight="1"/>
    <row r="778" ht="21" customHeight="1"/>
    <row r="779" ht="21" customHeight="1"/>
    <row r="780" ht="21" customHeight="1"/>
    <row r="781" ht="21" customHeight="1"/>
    <row r="782" ht="21" customHeight="1"/>
    <row r="783" ht="21" customHeight="1"/>
    <row r="784" ht="21" customHeight="1"/>
    <row r="785" ht="21" customHeight="1"/>
    <row r="786" ht="21" customHeight="1"/>
    <row r="787" ht="21" customHeight="1"/>
    <row r="788" ht="21" customHeight="1"/>
    <row r="789" ht="21" customHeight="1"/>
    <row r="790" ht="21" customHeight="1"/>
    <row r="791" ht="21" customHeight="1"/>
    <row r="792" ht="21" customHeight="1"/>
    <row r="793" ht="21" customHeight="1"/>
    <row r="794" ht="21" customHeight="1"/>
    <row r="795" ht="21" customHeight="1"/>
    <row r="796" ht="21" customHeight="1"/>
    <row r="797" ht="21" customHeight="1"/>
    <row r="798" ht="21" customHeight="1"/>
    <row r="799" ht="21" customHeight="1"/>
    <row r="800" ht="21" customHeight="1"/>
    <row r="801" ht="21" customHeight="1"/>
    <row r="802" ht="21" customHeight="1"/>
    <row r="803" ht="21" customHeight="1"/>
    <row r="804" ht="21" customHeight="1"/>
    <row r="805" ht="21" customHeight="1"/>
    <row r="806" ht="21" customHeight="1"/>
    <row r="807" ht="21" customHeight="1"/>
    <row r="808" ht="21" customHeight="1"/>
    <row r="809" ht="21" customHeight="1"/>
    <row r="810" ht="21" customHeight="1"/>
    <row r="811" ht="21" customHeight="1"/>
    <row r="812" ht="21" customHeight="1"/>
    <row r="813" ht="21" customHeight="1"/>
    <row r="814" ht="21" customHeight="1"/>
    <row r="815" ht="21" customHeight="1"/>
    <row r="816" ht="21" customHeight="1"/>
    <row r="817" ht="21" customHeight="1"/>
    <row r="818" ht="21" customHeight="1"/>
    <row r="819" ht="21" customHeight="1"/>
    <row r="820" ht="21" customHeight="1"/>
    <row r="821" ht="21" customHeight="1"/>
    <row r="822" ht="21" customHeight="1"/>
    <row r="823" ht="21" customHeight="1"/>
    <row r="824" ht="21" customHeight="1"/>
    <row r="825" ht="21" customHeight="1"/>
    <row r="826" ht="21" customHeight="1"/>
    <row r="827" ht="21" customHeight="1"/>
    <row r="828" ht="21" customHeight="1"/>
    <row r="829" ht="21" customHeight="1"/>
    <row r="830" ht="21" customHeight="1"/>
    <row r="831" ht="21" customHeight="1"/>
    <row r="832" ht="21" customHeight="1"/>
    <row r="833" ht="21" customHeight="1"/>
    <row r="834" ht="21" customHeight="1"/>
    <row r="835" ht="21" customHeight="1"/>
    <row r="836" ht="21" customHeight="1"/>
    <row r="837" ht="21" customHeight="1"/>
    <row r="838" ht="21" customHeight="1"/>
    <row r="839" ht="21" customHeight="1"/>
    <row r="840" ht="21" customHeight="1"/>
    <row r="841" ht="21" customHeight="1"/>
    <row r="842" ht="21" customHeight="1"/>
    <row r="843" ht="21" customHeight="1"/>
    <row r="844" ht="21" customHeight="1"/>
    <row r="845" ht="21" customHeight="1"/>
    <row r="846" ht="21" customHeight="1"/>
    <row r="847" ht="21" customHeight="1"/>
    <row r="848" ht="21" customHeight="1"/>
    <row r="849" ht="21" customHeight="1"/>
    <row r="850" ht="21" customHeight="1"/>
    <row r="851" ht="21" customHeight="1"/>
    <row r="852" ht="21" customHeight="1"/>
    <row r="853" ht="21" customHeight="1"/>
    <row r="854" ht="21" customHeight="1"/>
    <row r="855" ht="21" customHeight="1"/>
    <row r="856" ht="21" customHeight="1"/>
    <row r="857" ht="21" customHeight="1"/>
    <row r="858" ht="21" customHeight="1"/>
    <row r="859" ht="21" customHeight="1"/>
    <row r="860" ht="21" customHeight="1"/>
    <row r="861" ht="21" customHeight="1"/>
    <row r="862" ht="21" customHeight="1"/>
    <row r="863" ht="21" customHeight="1"/>
    <row r="864" ht="21" customHeight="1"/>
    <row r="865" ht="21" customHeight="1"/>
    <row r="866" ht="21" customHeight="1"/>
    <row r="867" ht="21" customHeight="1"/>
    <row r="868" ht="21" customHeight="1"/>
    <row r="869" ht="21" customHeight="1"/>
    <row r="870" ht="21" customHeight="1"/>
    <row r="871" ht="21" customHeight="1"/>
    <row r="872" ht="21" customHeight="1"/>
    <row r="873" ht="21" customHeight="1"/>
    <row r="874" ht="21" customHeight="1"/>
    <row r="875" ht="21" customHeight="1"/>
    <row r="876" ht="21" customHeight="1"/>
    <row r="877" ht="21" customHeight="1"/>
    <row r="878" ht="21" customHeight="1"/>
    <row r="879" ht="21" customHeight="1"/>
    <row r="880" ht="21" customHeight="1"/>
    <row r="881" ht="21" customHeight="1"/>
    <row r="882" ht="21" customHeight="1"/>
    <row r="883" ht="21" customHeight="1"/>
    <row r="884" ht="21" customHeight="1"/>
    <row r="885" ht="21" customHeight="1"/>
    <row r="886" ht="21" customHeight="1"/>
    <row r="887" ht="21" customHeight="1"/>
    <row r="888" ht="21" customHeight="1"/>
    <row r="889" ht="21" customHeight="1"/>
    <row r="890" ht="21" customHeight="1"/>
    <row r="891" ht="21" customHeight="1"/>
    <row r="892" ht="21" customHeight="1"/>
    <row r="893" ht="21" customHeight="1"/>
    <row r="894" ht="21" customHeight="1"/>
    <row r="895" ht="21" customHeight="1"/>
    <row r="896" ht="21" customHeight="1"/>
    <row r="897" ht="21" customHeight="1"/>
    <row r="898" ht="21" customHeight="1"/>
    <row r="899" ht="21" customHeight="1"/>
    <row r="900" ht="21" customHeight="1"/>
    <row r="901" ht="21" customHeight="1"/>
    <row r="902" ht="21" customHeight="1"/>
    <row r="903" ht="21" customHeight="1"/>
    <row r="904" ht="21" customHeight="1"/>
    <row r="905" ht="21" customHeight="1"/>
    <row r="906" ht="21" customHeight="1"/>
    <row r="907" ht="21" customHeight="1"/>
    <row r="908" ht="21" customHeight="1"/>
    <row r="909" ht="21" customHeight="1"/>
    <row r="910" ht="21" customHeight="1"/>
    <row r="911" ht="21" customHeight="1"/>
    <row r="912" ht="21" customHeight="1"/>
    <row r="913" ht="21" customHeight="1"/>
    <row r="914" ht="21" customHeight="1"/>
    <row r="915" ht="21" customHeight="1"/>
    <row r="916" ht="21" customHeight="1"/>
    <row r="917" ht="21" customHeight="1"/>
    <row r="918" ht="21" customHeight="1"/>
    <row r="919" ht="21" customHeight="1"/>
    <row r="920" ht="21" customHeight="1"/>
    <row r="921" ht="21" customHeight="1"/>
    <row r="922" ht="21" customHeight="1"/>
    <row r="923" ht="21" customHeight="1"/>
    <row r="924" ht="21" customHeight="1"/>
    <row r="925" ht="21" customHeight="1"/>
    <row r="926" ht="21" customHeight="1"/>
    <row r="927" ht="21" customHeight="1"/>
    <row r="928" ht="21" customHeight="1"/>
    <row r="929" ht="21" customHeight="1"/>
    <row r="930" ht="21" customHeight="1"/>
    <row r="931" ht="21" customHeight="1"/>
    <row r="932" ht="21" customHeight="1"/>
    <row r="933" ht="21" customHeight="1"/>
    <row r="934" ht="21" customHeight="1"/>
    <row r="935" ht="21" customHeight="1"/>
    <row r="936" ht="21" customHeight="1"/>
    <row r="937" ht="21" customHeight="1"/>
    <row r="938" ht="21" customHeight="1"/>
    <row r="939" ht="21" customHeight="1"/>
    <row r="940" ht="21" customHeight="1"/>
    <row r="941" ht="21" customHeight="1"/>
    <row r="942" ht="21" customHeight="1"/>
    <row r="943" ht="21" customHeight="1"/>
    <row r="944" ht="21" customHeight="1"/>
    <row r="945" ht="21" customHeight="1"/>
    <row r="946" ht="21" customHeight="1"/>
    <row r="947" ht="21" customHeight="1"/>
    <row r="948" ht="21" customHeight="1"/>
    <row r="949" ht="21" customHeight="1"/>
    <row r="950" ht="21" customHeight="1"/>
    <row r="951" ht="21" customHeight="1"/>
    <row r="952" ht="21" customHeight="1"/>
    <row r="953" ht="21" customHeight="1"/>
    <row r="954" ht="21" customHeight="1"/>
    <row r="955" ht="21" customHeight="1"/>
    <row r="956" ht="21" customHeight="1"/>
    <row r="957" ht="21" customHeight="1"/>
    <row r="958" ht="21" customHeight="1"/>
    <row r="959" ht="21" customHeight="1"/>
    <row r="960" ht="21" customHeight="1"/>
    <row r="961" ht="21" customHeight="1"/>
    <row r="962" ht="21" customHeight="1"/>
    <row r="963" ht="21" customHeight="1"/>
    <row r="964" ht="21" customHeight="1"/>
    <row r="965" ht="21" customHeight="1"/>
    <row r="966" ht="21" customHeight="1"/>
    <row r="967" ht="21" customHeight="1"/>
    <row r="968" ht="21" customHeight="1"/>
    <row r="969" ht="21" customHeight="1"/>
    <row r="970" ht="21" customHeight="1"/>
    <row r="971" ht="21" customHeight="1"/>
    <row r="972" ht="21" customHeight="1"/>
    <row r="973" ht="21" customHeight="1"/>
    <row r="974" ht="21" customHeight="1"/>
    <row r="975" ht="21" customHeight="1"/>
    <row r="976" ht="21" customHeight="1"/>
    <row r="977" ht="21" customHeight="1"/>
    <row r="978" ht="21" customHeight="1"/>
  </sheetData>
  <mergeCells count="461">
    <mergeCell ref="A231:B231"/>
    <mergeCell ref="C231:E231"/>
    <mergeCell ref="A232:B232"/>
    <mergeCell ref="C232:E232"/>
    <mergeCell ref="A235:B235"/>
    <mergeCell ref="C235:E235"/>
    <mergeCell ref="A236:B236"/>
    <mergeCell ref="C236:E236"/>
    <mergeCell ref="A237:B237"/>
    <mergeCell ref="C237:E237"/>
    <mergeCell ref="A233:B233"/>
    <mergeCell ref="C233:E233"/>
    <mergeCell ref="A234:B234"/>
    <mergeCell ref="C234:E234"/>
    <mergeCell ref="A226:B226"/>
    <mergeCell ref="C226:E226"/>
    <mergeCell ref="A227:B227"/>
    <mergeCell ref="C227:E227"/>
    <mergeCell ref="A228:B228"/>
    <mergeCell ref="C228:E228"/>
    <mergeCell ref="A229:B229"/>
    <mergeCell ref="C229:E229"/>
    <mergeCell ref="A230:B230"/>
    <mergeCell ref="C230:E230"/>
    <mergeCell ref="A221:B221"/>
    <mergeCell ref="C221:E221"/>
    <mergeCell ref="A222:B222"/>
    <mergeCell ref="C222:E222"/>
    <mergeCell ref="A223:B223"/>
    <mergeCell ref="C223:E223"/>
    <mergeCell ref="A224:B224"/>
    <mergeCell ref="C224:E224"/>
    <mergeCell ref="A225:B225"/>
    <mergeCell ref="C225:E225"/>
    <mergeCell ref="A216:B216"/>
    <mergeCell ref="C216:E216"/>
    <mergeCell ref="A217:B217"/>
    <mergeCell ref="C217:E217"/>
    <mergeCell ref="A218:B218"/>
    <mergeCell ref="C218:E218"/>
    <mergeCell ref="A219:B219"/>
    <mergeCell ref="C219:E219"/>
    <mergeCell ref="A220:B220"/>
    <mergeCell ref="C220:E220"/>
    <mergeCell ref="A211:B211"/>
    <mergeCell ref="C211:E211"/>
    <mergeCell ref="A212:B212"/>
    <mergeCell ref="C212:E212"/>
    <mergeCell ref="A213:B213"/>
    <mergeCell ref="C213:E213"/>
    <mergeCell ref="A214:B214"/>
    <mergeCell ref="C214:E214"/>
    <mergeCell ref="A215:B215"/>
    <mergeCell ref="C215:E215"/>
    <mergeCell ref="A206:B206"/>
    <mergeCell ref="C206:E206"/>
    <mergeCell ref="A207:B207"/>
    <mergeCell ref="C207:E207"/>
    <mergeCell ref="A208:B208"/>
    <mergeCell ref="C208:E208"/>
    <mergeCell ref="A209:B209"/>
    <mergeCell ref="C209:E209"/>
    <mergeCell ref="A210:B210"/>
    <mergeCell ref="C210:E210"/>
    <mergeCell ref="A201:B201"/>
    <mergeCell ref="C201:E201"/>
    <mergeCell ref="A202:B202"/>
    <mergeCell ref="C202:E202"/>
    <mergeCell ref="A203:B203"/>
    <mergeCell ref="C203:E203"/>
    <mergeCell ref="A204:B204"/>
    <mergeCell ref="C204:E204"/>
    <mergeCell ref="A205:B205"/>
    <mergeCell ref="C205:E205"/>
    <mergeCell ref="A196:B196"/>
    <mergeCell ref="C196:E196"/>
    <mergeCell ref="A197:B197"/>
    <mergeCell ref="C197:E197"/>
    <mergeCell ref="A198:B198"/>
    <mergeCell ref="C198:E198"/>
    <mergeCell ref="A199:B199"/>
    <mergeCell ref="C199:E199"/>
    <mergeCell ref="A200:B200"/>
    <mergeCell ref="C200:E200"/>
    <mergeCell ref="A191:B191"/>
    <mergeCell ref="C191:E191"/>
    <mergeCell ref="A192:B192"/>
    <mergeCell ref="C192:E192"/>
    <mergeCell ref="A193:B193"/>
    <mergeCell ref="C193:E193"/>
    <mergeCell ref="A194:B194"/>
    <mergeCell ref="C194:E194"/>
    <mergeCell ref="A195:B195"/>
    <mergeCell ref="C195:E195"/>
    <mergeCell ref="A186:B186"/>
    <mergeCell ref="C186:E186"/>
    <mergeCell ref="A187:B187"/>
    <mergeCell ref="C187:E187"/>
    <mergeCell ref="A188:B188"/>
    <mergeCell ref="C188:E188"/>
    <mergeCell ref="A189:B189"/>
    <mergeCell ref="C189:E189"/>
    <mergeCell ref="A190:B190"/>
    <mergeCell ref="C190:E190"/>
    <mergeCell ref="A181:B181"/>
    <mergeCell ref="C181:E181"/>
    <mergeCell ref="A182:B182"/>
    <mergeCell ref="C182:E182"/>
    <mergeCell ref="A183:B183"/>
    <mergeCell ref="C183:E183"/>
    <mergeCell ref="A184:B184"/>
    <mergeCell ref="C184:E184"/>
    <mergeCell ref="A185:B185"/>
    <mergeCell ref="C185:E185"/>
    <mergeCell ref="A176:B176"/>
    <mergeCell ref="C176:E176"/>
    <mergeCell ref="A177:B177"/>
    <mergeCell ref="C177:E177"/>
    <mergeCell ref="A178:B178"/>
    <mergeCell ref="C178:E178"/>
    <mergeCell ref="A179:B179"/>
    <mergeCell ref="C179:E179"/>
    <mergeCell ref="A180:B180"/>
    <mergeCell ref="C180:E180"/>
    <mergeCell ref="A171:B171"/>
    <mergeCell ref="C171:E171"/>
    <mergeCell ref="A172:B172"/>
    <mergeCell ref="C172:E172"/>
    <mergeCell ref="A173:B173"/>
    <mergeCell ref="C173:E173"/>
    <mergeCell ref="A174:B174"/>
    <mergeCell ref="C174:E174"/>
    <mergeCell ref="A175:B175"/>
    <mergeCell ref="C175:E175"/>
    <mergeCell ref="A166:B166"/>
    <mergeCell ref="C166:E166"/>
    <mergeCell ref="A167:B167"/>
    <mergeCell ref="C167:E167"/>
    <mergeCell ref="A168:B168"/>
    <mergeCell ref="C168:E168"/>
    <mergeCell ref="A169:B169"/>
    <mergeCell ref="C169:E169"/>
    <mergeCell ref="A170:B170"/>
    <mergeCell ref="C170:E170"/>
    <mergeCell ref="A161:B161"/>
    <mergeCell ref="C161:E161"/>
    <mergeCell ref="A162:B162"/>
    <mergeCell ref="C162:E162"/>
    <mergeCell ref="A163:B163"/>
    <mergeCell ref="C163:E163"/>
    <mergeCell ref="A164:B164"/>
    <mergeCell ref="C164:E164"/>
    <mergeCell ref="A165:B165"/>
    <mergeCell ref="C165:E165"/>
    <mergeCell ref="A156:B156"/>
    <mergeCell ref="C156:E156"/>
    <mergeCell ref="A157:B157"/>
    <mergeCell ref="C157:E157"/>
    <mergeCell ref="A158:B158"/>
    <mergeCell ref="C158:E158"/>
    <mergeCell ref="A159:B159"/>
    <mergeCell ref="C159:E159"/>
    <mergeCell ref="A160:B160"/>
    <mergeCell ref="C160:E160"/>
    <mergeCell ref="A151:B151"/>
    <mergeCell ref="C151:E151"/>
    <mergeCell ref="A152:B152"/>
    <mergeCell ref="C152:E152"/>
    <mergeCell ref="A153:B153"/>
    <mergeCell ref="C153:E153"/>
    <mergeCell ref="A154:B154"/>
    <mergeCell ref="C154:E154"/>
    <mergeCell ref="A155:B155"/>
    <mergeCell ref="C155:E155"/>
    <mergeCell ref="A146:B146"/>
    <mergeCell ref="C146:E146"/>
    <mergeCell ref="A147:B147"/>
    <mergeCell ref="C147:E147"/>
    <mergeCell ref="A148:B148"/>
    <mergeCell ref="C148:E148"/>
    <mergeCell ref="A149:B149"/>
    <mergeCell ref="C149:E149"/>
    <mergeCell ref="A150:B150"/>
    <mergeCell ref="C150:E150"/>
    <mergeCell ref="A141:B141"/>
    <mergeCell ref="C141:E141"/>
    <mergeCell ref="A142:B142"/>
    <mergeCell ref="C142:E142"/>
    <mergeCell ref="A143:B143"/>
    <mergeCell ref="C143:E143"/>
    <mergeCell ref="A144:B144"/>
    <mergeCell ref="C144:E144"/>
    <mergeCell ref="A145:B145"/>
    <mergeCell ref="C145:E145"/>
    <mergeCell ref="K136:K137"/>
    <mergeCell ref="H94:K94"/>
    <mergeCell ref="H95:K95"/>
    <mergeCell ref="B93:D93"/>
    <mergeCell ref="E93:G93"/>
    <mergeCell ref="B90:D90"/>
    <mergeCell ref="E90:G90"/>
    <mergeCell ref="F136:F137"/>
    <mergeCell ref="G136:G137"/>
    <mergeCell ref="B96:D96"/>
    <mergeCell ref="B95:D95"/>
    <mergeCell ref="C107:E107"/>
    <mergeCell ref="A105:B105"/>
    <mergeCell ref="C105:E105"/>
    <mergeCell ref="C106:E106"/>
    <mergeCell ref="A136:B137"/>
    <mergeCell ref="H136:H137"/>
    <mergeCell ref="A104:B104"/>
    <mergeCell ref="A116:B116"/>
    <mergeCell ref="C126:I126"/>
    <mergeCell ref="A127:I127"/>
    <mergeCell ref="A126:B126"/>
    <mergeCell ref="A124:B124"/>
    <mergeCell ref="A125:B125"/>
    <mergeCell ref="A13:Z13"/>
    <mergeCell ref="X94:Z94"/>
    <mergeCell ref="X95:Z95"/>
    <mergeCell ref="X93:Z93"/>
    <mergeCell ref="S80:V80"/>
    <mergeCell ref="W80:Z80"/>
    <mergeCell ref="W136:W137"/>
    <mergeCell ref="V136:V137"/>
    <mergeCell ref="O136:O137"/>
    <mergeCell ref="N136:N137"/>
    <mergeCell ref="Z136:Z137"/>
    <mergeCell ref="X136:X137"/>
    <mergeCell ref="Y136:Y137"/>
    <mergeCell ref="R136:R137"/>
    <mergeCell ref="S136:S137"/>
    <mergeCell ref="J117:Z117"/>
    <mergeCell ref="I80:L80"/>
    <mergeCell ref="J136:J137"/>
    <mergeCell ref="I136:I137"/>
    <mergeCell ref="L136:L137"/>
    <mergeCell ref="M136:M137"/>
    <mergeCell ref="X99:Z99"/>
    <mergeCell ref="F107:I107"/>
    <mergeCell ref="F106:I106"/>
    <mergeCell ref="A11:Z12"/>
    <mergeCell ref="X19:Z19"/>
    <mergeCell ref="A20:Z20"/>
    <mergeCell ref="A1:Z10"/>
    <mergeCell ref="X92:Z92"/>
    <mergeCell ref="X89:Z89"/>
    <mergeCell ref="X90:Z90"/>
    <mergeCell ref="X91:Z91"/>
    <mergeCell ref="X87:Z87"/>
    <mergeCell ref="X88:Z88"/>
    <mergeCell ref="E74:E76"/>
    <mergeCell ref="E78:F79"/>
    <mergeCell ref="G78:H79"/>
    <mergeCell ref="I78:L79"/>
    <mergeCell ref="G80:H80"/>
    <mergeCell ref="E80:F80"/>
    <mergeCell ref="A78:D79"/>
    <mergeCell ref="A80:D80"/>
    <mergeCell ref="E92:G92"/>
    <mergeCell ref="A16:Z17"/>
    <mergeCell ref="A18:Z18"/>
    <mergeCell ref="J19:T19"/>
    <mergeCell ref="B19:E19"/>
    <mergeCell ref="S33:X33"/>
    <mergeCell ref="A14:Z15"/>
    <mergeCell ref="B24:E24"/>
    <mergeCell ref="J24:T24"/>
    <mergeCell ref="X24:Z24"/>
    <mergeCell ref="A26:Z26"/>
    <mergeCell ref="I27:Z31"/>
    <mergeCell ref="A25:Z25"/>
    <mergeCell ref="J32:X32"/>
    <mergeCell ref="U24:W24"/>
    <mergeCell ref="U19:W19"/>
    <mergeCell ref="G24:I24"/>
    <mergeCell ref="G19:I19"/>
    <mergeCell ref="A23:Z23"/>
    <mergeCell ref="A21:Z22"/>
    <mergeCell ref="A27:H27"/>
    <mergeCell ref="A32:C32"/>
    <mergeCell ref="A28:C28"/>
    <mergeCell ref="A29:C29"/>
    <mergeCell ref="A30:C30"/>
    <mergeCell ref="A31:C31"/>
    <mergeCell ref="S78:V79"/>
    <mergeCell ref="M78:R79"/>
    <mergeCell ref="R87:W99"/>
    <mergeCell ref="M80:R80"/>
    <mergeCell ref="W78:Z79"/>
    <mergeCell ref="A81:Z81"/>
    <mergeCell ref="A82:Z83"/>
    <mergeCell ref="A84:Z84"/>
    <mergeCell ref="A85:Z86"/>
    <mergeCell ref="E96:G96"/>
    <mergeCell ref="L96:Q96"/>
    <mergeCell ref="H96:K96"/>
    <mergeCell ref="L97:Q97"/>
    <mergeCell ref="H97:K97"/>
    <mergeCell ref="L94:Q94"/>
    <mergeCell ref="L95:Q95"/>
    <mergeCell ref="L89:Q89"/>
    <mergeCell ref="L90:Q90"/>
    <mergeCell ref="H89:K89"/>
    <mergeCell ref="H90:K90"/>
    <mergeCell ref="H92:K92"/>
    <mergeCell ref="H91:K91"/>
    <mergeCell ref="L92:Q92"/>
    <mergeCell ref="L93:Q93"/>
    <mergeCell ref="F105:I105"/>
    <mergeCell ref="F104:I104"/>
    <mergeCell ref="C116:I116"/>
    <mergeCell ref="A117:B117"/>
    <mergeCell ref="C117:I117"/>
    <mergeCell ref="J125:Z125"/>
    <mergeCell ref="C125:I125"/>
    <mergeCell ref="J124:Z124"/>
    <mergeCell ref="C124:I124"/>
    <mergeCell ref="A121:B121"/>
    <mergeCell ref="A119:B119"/>
    <mergeCell ref="A120:B120"/>
    <mergeCell ref="A107:B107"/>
    <mergeCell ref="A106:B106"/>
    <mergeCell ref="A114:Z115"/>
    <mergeCell ref="J116:Z116"/>
    <mergeCell ref="A113:Z113"/>
    <mergeCell ref="A112:Z112"/>
    <mergeCell ref="J110:Z110"/>
    <mergeCell ref="J111:Z111"/>
    <mergeCell ref="A122:B122"/>
    <mergeCell ref="A139:B139"/>
    <mergeCell ref="H99:K99"/>
    <mergeCell ref="A123:B123"/>
    <mergeCell ref="A118:B118"/>
    <mergeCell ref="J118:Z118"/>
    <mergeCell ref="J119:Z119"/>
    <mergeCell ref="C122:I122"/>
    <mergeCell ref="C123:I123"/>
    <mergeCell ref="J122:Z122"/>
    <mergeCell ref="J123:Z123"/>
    <mergeCell ref="C121:I121"/>
    <mergeCell ref="J121:Z121"/>
    <mergeCell ref="J120:Z120"/>
    <mergeCell ref="C120:I120"/>
    <mergeCell ref="C118:I118"/>
    <mergeCell ref="C119:I119"/>
    <mergeCell ref="C104:E104"/>
    <mergeCell ref="A138:B138"/>
    <mergeCell ref="C138:E138"/>
    <mergeCell ref="C136:E137"/>
    <mergeCell ref="J105:Z105"/>
    <mergeCell ref="J106:Z106"/>
    <mergeCell ref="J107:Z107"/>
    <mergeCell ref="L99:Q99"/>
    <mergeCell ref="A140:B140"/>
    <mergeCell ref="C140:E140"/>
    <mergeCell ref="T136:T137"/>
    <mergeCell ref="U136:U137"/>
    <mergeCell ref="Q136:Q137"/>
    <mergeCell ref="P136:P137"/>
    <mergeCell ref="J109:Z109"/>
    <mergeCell ref="J108:Z108"/>
    <mergeCell ref="C109:E109"/>
    <mergeCell ref="F109:I109"/>
    <mergeCell ref="A110:I110"/>
    <mergeCell ref="A111:I111"/>
    <mergeCell ref="A108:B108"/>
    <mergeCell ref="A109:B109"/>
    <mergeCell ref="C108:E108"/>
    <mergeCell ref="F108:I108"/>
    <mergeCell ref="J126:Z126"/>
    <mergeCell ref="J127:Z127"/>
    <mergeCell ref="J128:Z128"/>
    <mergeCell ref="A129:Z129"/>
    <mergeCell ref="A130:Z131"/>
    <mergeCell ref="A132:Z135"/>
    <mergeCell ref="A128:I128"/>
    <mergeCell ref="C139:E139"/>
    <mergeCell ref="A33:C33"/>
    <mergeCell ref="A34:C34"/>
    <mergeCell ref="A37:H37"/>
    <mergeCell ref="I32:I36"/>
    <mergeCell ref="A40:C40"/>
    <mergeCell ref="A38:C38"/>
    <mergeCell ref="A39:C39"/>
    <mergeCell ref="I37:Z41"/>
    <mergeCell ref="J35:R35"/>
    <mergeCell ref="J36:R36"/>
    <mergeCell ref="S36:X36"/>
    <mergeCell ref="J33:R33"/>
    <mergeCell ref="J34:R34"/>
    <mergeCell ref="S35:X35"/>
    <mergeCell ref="Y32:Z36"/>
    <mergeCell ref="A42:Z42"/>
    <mergeCell ref="A43:Z44"/>
    <mergeCell ref="S34:X34"/>
    <mergeCell ref="R48:W48"/>
    <mergeCell ref="A62:Z63"/>
    <mergeCell ref="R52:W52"/>
    <mergeCell ref="A64:Z66"/>
    <mergeCell ref="A41:C41"/>
    <mergeCell ref="A35:C35"/>
    <mergeCell ref="A36:C36"/>
    <mergeCell ref="A67:W69"/>
    <mergeCell ref="X67:Z69"/>
    <mergeCell ref="X50:Z50"/>
    <mergeCell ref="A45:Z45"/>
    <mergeCell ref="A46:Q47"/>
    <mergeCell ref="R46:Z47"/>
    <mergeCell ref="X48:Z48"/>
    <mergeCell ref="R51:W51"/>
    <mergeCell ref="R50:W50"/>
    <mergeCell ref="A53:Z53"/>
    <mergeCell ref="X51:Z51"/>
    <mergeCell ref="X52:Z52"/>
    <mergeCell ref="A48:Q52"/>
    <mergeCell ref="R49:W49"/>
    <mergeCell ref="X49:Z49"/>
    <mergeCell ref="A54:Z55"/>
    <mergeCell ref="A56:Z60"/>
    <mergeCell ref="A61:Z61"/>
    <mergeCell ref="J73:Z73"/>
    <mergeCell ref="G73:I73"/>
    <mergeCell ref="B73:F73"/>
    <mergeCell ref="A70:Z70"/>
    <mergeCell ref="A71:Z72"/>
    <mergeCell ref="J104:Z104"/>
    <mergeCell ref="A100:Z100"/>
    <mergeCell ref="A101:Z101"/>
    <mergeCell ref="A102:Z103"/>
    <mergeCell ref="H93:K93"/>
    <mergeCell ref="H98:K98"/>
    <mergeCell ref="A77:Z77"/>
    <mergeCell ref="B87:D87"/>
    <mergeCell ref="E87:G87"/>
    <mergeCell ref="H87:K87"/>
    <mergeCell ref="L87:Q87"/>
    <mergeCell ref="E97:G97"/>
    <mergeCell ref="E98:G98"/>
    <mergeCell ref="A99:D99"/>
    <mergeCell ref="E99:G99"/>
    <mergeCell ref="B91:D91"/>
    <mergeCell ref="X98:Z98"/>
    <mergeCell ref="E91:G91"/>
    <mergeCell ref="L91:Q91"/>
    <mergeCell ref="L98:Q98"/>
    <mergeCell ref="L88:Q88"/>
    <mergeCell ref="E88:G88"/>
    <mergeCell ref="H88:K88"/>
    <mergeCell ref="X96:Z96"/>
    <mergeCell ref="X97:Z97"/>
    <mergeCell ref="B94:D94"/>
    <mergeCell ref="B92:D92"/>
    <mergeCell ref="E94:G94"/>
    <mergeCell ref="B88:D88"/>
    <mergeCell ref="B89:D89"/>
    <mergeCell ref="E89:G89"/>
    <mergeCell ref="A98:D98"/>
    <mergeCell ref="B97:D97"/>
    <mergeCell ref="E95:G95"/>
  </mergeCells>
  <dataValidations count="2">
    <dataValidation type="list" allowBlank="1" showErrorMessage="1" sqref="F19 S34 D34:H35" xr:uid="{00000000-0002-0000-1300-000000000000}">
      <formula1>"Yes,No"</formula1>
    </dataValidation>
    <dataValidation type="list" allowBlank="1" showErrorMessage="1" sqref="X48:X52" xr:uid="{00000000-0002-0000-1300-000001000000}">
      <formula1>"Yes/No?,Yes,No"</formula1>
    </dataValidation>
  </dataValidations>
  <pageMargins left="0.7" right="0.7" top="0.75" bottom="0.75" header="0.3" footer="0.3"/>
  <pageSetup scale="16" orientation="portrait" horizontalDpi="1200" verticalDpi="1200" r:id="rId1"/>
  <colBreaks count="1" manualBreakCount="1">
    <brk id="2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3341" r:id="rId4" name="Check Box 29">
              <controlPr defaultSize="0" autoFill="0" autoLine="0" autoPict="0">
                <anchor moveWithCells="1">
                  <from>
                    <xdr:col>23</xdr:col>
                    <xdr:colOff>12700</xdr:colOff>
                    <xdr:row>66</xdr:row>
                    <xdr:rowOff>0</xdr:rowOff>
                  </from>
                  <to>
                    <xdr:col>25</xdr:col>
                    <xdr:colOff>279400</xdr:colOff>
                    <xdr:row>69</xdr:row>
                    <xdr:rowOff>12700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6666FF"/>
  </sheetPr>
  <dimension ref="A1:Z978"/>
  <sheetViews>
    <sheetView view="pageBreakPreview" zoomScaleNormal="100" zoomScaleSheetLayoutView="100" workbookViewId="0">
      <selection activeCell="L89" sqref="L89:Q89"/>
    </sheetView>
  </sheetViews>
  <sheetFormatPr baseColWidth="10" defaultColWidth="13.5" defaultRowHeight="15" customHeight="1"/>
  <cols>
    <col min="1" max="9" width="11" customWidth="1"/>
    <col min="10" max="26" width="3.83203125" customWidth="1"/>
  </cols>
  <sheetData>
    <row r="1" spans="1:26" ht="15" customHeight="1">
      <c r="A1" s="478"/>
      <c r="B1" s="129"/>
      <c r="C1" s="129"/>
      <c r="D1" s="129"/>
      <c r="E1" s="129"/>
      <c r="F1" s="129"/>
      <c r="G1" s="129"/>
      <c r="H1" s="129"/>
      <c r="I1" s="129"/>
      <c r="J1" s="129"/>
      <c r="K1" s="129"/>
      <c r="L1" s="129"/>
      <c r="M1" s="129"/>
      <c r="N1" s="129"/>
      <c r="O1" s="129"/>
      <c r="P1" s="129"/>
      <c r="Q1" s="129"/>
      <c r="R1" s="129"/>
      <c r="S1" s="129"/>
      <c r="T1" s="129"/>
      <c r="U1" s="129"/>
      <c r="V1" s="129"/>
      <c r="W1" s="129"/>
      <c r="X1" s="129"/>
      <c r="Y1" s="129"/>
      <c r="Z1" s="269"/>
    </row>
    <row r="2" spans="1:26" ht="15" customHeight="1">
      <c r="A2" s="130"/>
      <c r="B2" s="133"/>
      <c r="C2" s="133"/>
      <c r="D2" s="133"/>
      <c r="E2" s="133"/>
      <c r="F2" s="133"/>
      <c r="G2" s="133"/>
      <c r="H2" s="133"/>
      <c r="I2" s="133"/>
      <c r="J2" s="133"/>
      <c r="K2" s="133"/>
      <c r="L2" s="133"/>
      <c r="M2" s="133"/>
      <c r="N2" s="133"/>
      <c r="O2" s="133"/>
      <c r="P2" s="133"/>
      <c r="Q2" s="133"/>
      <c r="R2" s="133"/>
      <c r="S2" s="133"/>
      <c r="T2" s="133"/>
      <c r="U2" s="133"/>
      <c r="V2" s="133"/>
      <c r="W2" s="133"/>
      <c r="X2" s="133"/>
      <c r="Y2" s="133"/>
      <c r="Z2" s="281"/>
    </row>
    <row r="3" spans="1:26" ht="15.75" customHeight="1">
      <c r="A3" s="130"/>
      <c r="B3" s="133"/>
      <c r="C3" s="133"/>
      <c r="D3" s="133"/>
      <c r="E3" s="133"/>
      <c r="F3" s="133"/>
      <c r="G3" s="133"/>
      <c r="H3" s="133"/>
      <c r="I3" s="133"/>
      <c r="J3" s="133"/>
      <c r="K3" s="133"/>
      <c r="L3" s="133"/>
      <c r="M3" s="133"/>
      <c r="N3" s="133"/>
      <c r="O3" s="133"/>
      <c r="P3" s="133"/>
      <c r="Q3" s="133"/>
      <c r="R3" s="133"/>
      <c r="S3" s="133"/>
      <c r="T3" s="133"/>
      <c r="U3" s="133"/>
      <c r="V3" s="133"/>
      <c r="W3" s="133"/>
      <c r="X3" s="133"/>
      <c r="Y3" s="133"/>
      <c r="Z3" s="281"/>
    </row>
    <row r="4" spans="1:26" ht="15.75" customHeight="1">
      <c r="A4" s="130"/>
      <c r="B4" s="133"/>
      <c r="C4" s="133"/>
      <c r="D4" s="133"/>
      <c r="E4" s="133"/>
      <c r="F4" s="133"/>
      <c r="G4" s="133"/>
      <c r="H4" s="133"/>
      <c r="I4" s="133"/>
      <c r="J4" s="133"/>
      <c r="K4" s="133"/>
      <c r="L4" s="133"/>
      <c r="M4" s="133"/>
      <c r="N4" s="133"/>
      <c r="O4" s="133"/>
      <c r="P4" s="133"/>
      <c r="Q4" s="133"/>
      <c r="R4" s="133"/>
      <c r="S4" s="133"/>
      <c r="T4" s="133"/>
      <c r="U4" s="133"/>
      <c r="V4" s="133"/>
      <c r="W4" s="133"/>
      <c r="X4" s="133"/>
      <c r="Y4" s="133"/>
      <c r="Z4" s="281"/>
    </row>
    <row r="5" spans="1:26" ht="15.75" customHeight="1">
      <c r="A5" s="130"/>
      <c r="B5" s="133"/>
      <c r="C5" s="133"/>
      <c r="D5" s="133"/>
      <c r="E5" s="133"/>
      <c r="F5" s="133"/>
      <c r="G5" s="133"/>
      <c r="H5" s="133"/>
      <c r="I5" s="133"/>
      <c r="J5" s="133"/>
      <c r="K5" s="133"/>
      <c r="L5" s="133"/>
      <c r="M5" s="133"/>
      <c r="N5" s="133"/>
      <c r="O5" s="133"/>
      <c r="P5" s="133"/>
      <c r="Q5" s="133"/>
      <c r="R5" s="133"/>
      <c r="S5" s="133"/>
      <c r="T5" s="133"/>
      <c r="U5" s="133"/>
      <c r="V5" s="133"/>
      <c r="W5" s="133"/>
      <c r="X5" s="133"/>
      <c r="Y5" s="133"/>
      <c r="Z5" s="281"/>
    </row>
    <row r="6" spans="1:26" ht="15.75" customHeight="1">
      <c r="A6" s="130"/>
      <c r="B6" s="133"/>
      <c r="C6" s="133"/>
      <c r="D6" s="133"/>
      <c r="E6" s="133"/>
      <c r="F6" s="133"/>
      <c r="G6" s="133"/>
      <c r="H6" s="133"/>
      <c r="I6" s="133"/>
      <c r="J6" s="133"/>
      <c r="K6" s="133"/>
      <c r="L6" s="133"/>
      <c r="M6" s="133"/>
      <c r="N6" s="133"/>
      <c r="O6" s="133"/>
      <c r="P6" s="133"/>
      <c r="Q6" s="133"/>
      <c r="R6" s="133"/>
      <c r="S6" s="133"/>
      <c r="T6" s="133"/>
      <c r="U6" s="133"/>
      <c r="V6" s="133"/>
      <c r="W6" s="133"/>
      <c r="X6" s="133"/>
      <c r="Y6" s="133"/>
      <c r="Z6" s="281"/>
    </row>
    <row r="7" spans="1:26" ht="15.75" customHeight="1">
      <c r="A7" s="130"/>
      <c r="B7" s="133"/>
      <c r="C7" s="133"/>
      <c r="D7" s="133"/>
      <c r="E7" s="133"/>
      <c r="F7" s="133"/>
      <c r="G7" s="133"/>
      <c r="H7" s="133"/>
      <c r="I7" s="133"/>
      <c r="J7" s="133"/>
      <c r="K7" s="133"/>
      <c r="L7" s="133"/>
      <c r="M7" s="133"/>
      <c r="N7" s="133"/>
      <c r="O7" s="133"/>
      <c r="P7" s="133"/>
      <c r="Q7" s="133"/>
      <c r="R7" s="133"/>
      <c r="S7" s="133"/>
      <c r="T7" s="133"/>
      <c r="U7" s="133"/>
      <c r="V7" s="133"/>
      <c r="W7" s="133"/>
      <c r="X7" s="133"/>
      <c r="Y7" s="133"/>
      <c r="Z7" s="281"/>
    </row>
    <row r="8" spans="1:26" ht="15.75" customHeight="1">
      <c r="A8" s="130"/>
      <c r="B8" s="133"/>
      <c r="C8" s="133"/>
      <c r="D8" s="133"/>
      <c r="E8" s="133"/>
      <c r="F8" s="133"/>
      <c r="G8" s="133"/>
      <c r="H8" s="133"/>
      <c r="I8" s="133"/>
      <c r="J8" s="133"/>
      <c r="K8" s="133"/>
      <c r="L8" s="133"/>
      <c r="M8" s="133"/>
      <c r="N8" s="133"/>
      <c r="O8" s="133"/>
      <c r="P8" s="133"/>
      <c r="Q8" s="133"/>
      <c r="R8" s="133"/>
      <c r="S8" s="133"/>
      <c r="T8" s="133"/>
      <c r="U8" s="133"/>
      <c r="V8" s="133"/>
      <c r="W8" s="133"/>
      <c r="X8" s="133"/>
      <c r="Y8" s="133"/>
      <c r="Z8" s="281"/>
    </row>
    <row r="9" spans="1:26" ht="15.75" customHeight="1">
      <c r="A9" s="130"/>
      <c r="B9" s="133"/>
      <c r="C9" s="133"/>
      <c r="D9" s="133"/>
      <c r="E9" s="133"/>
      <c r="F9" s="133"/>
      <c r="G9" s="133"/>
      <c r="H9" s="133"/>
      <c r="I9" s="133"/>
      <c r="J9" s="133"/>
      <c r="K9" s="133"/>
      <c r="L9" s="133"/>
      <c r="M9" s="133"/>
      <c r="N9" s="133"/>
      <c r="O9" s="133"/>
      <c r="P9" s="133"/>
      <c r="Q9" s="133"/>
      <c r="R9" s="133"/>
      <c r="S9" s="133"/>
      <c r="T9" s="133"/>
      <c r="U9" s="133"/>
      <c r="V9" s="133"/>
      <c r="W9" s="133"/>
      <c r="X9" s="133"/>
      <c r="Y9" s="133"/>
      <c r="Z9" s="281"/>
    </row>
    <row r="10" spans="1:26" ht="12" customHeight="1">
      <c r="A10" s="270"/>
      <c r="B10" s="271"/>
      <c r="C10" s="271"/>
      <c r="D10" s="271"/>
      <c r="E10" s="271"/>
      <c r="F10" s="271"/>
      <c r="G10" s="271"/>
      <c r="H10" s="271"/>
      <c r="I10" s="271"/>
      <c r="J10" s="271"/>
      <c r="K10" s="271"/>
      <c r="L10" s="271"/>
      <c r="M10" s="271"/>
      <c r="N10" s="271"/>
      <c r="O10" s="271"/>
      <c r="P10" s="271"/>
      <c r="Q10" s="271"/>
      <c r="R10" s="271"/>
      <c r="S10" s="271"/>
      <c r="T10" s="271"/>
      <c r="U10" s="271"/>
      <c r="V10" s="271"/>
      <c r="W10" s="271"/>
      <c r="X10" s="271"/>
      <c r="Y10" s="271"/>
      <c r="Z10" s="272"/>
    </row>
    <row r="11" spans="1:26" ht="15.75" customHeight="1">
      <c r="A11" s="537" t="s">
        <v>273</v>
      </c>
      <c r="B11" s="129"/>
      <c r="C11" s="129"/>
      <c r="D11" s="129"/>
      <c r="E11" s="129"/>
      <c r="F11" s="129"/>
      <c r="G11" s="129"/>
      <c r="H11" s="129"/>
      <c r="I11" s="129"/>
      <c r="J11" s="129"/>
      <c r="K11" s="129"/>
      <c r="L11" s="129"/>
      <c r="M11" s="129"/>
      <c r="N11" s="129"/>
      <c r="O11" s="129"/>
      <c r="P11" s="129"/>
      <c r="Q11" s="129"/>
      <c r="R11" s="129"/>
      <c r="S11" s="129"/>
      <c r="T11" s="129"/>
      <c r="U11" s="129"/>
      <c r="V11" s="129"/>
      <c r="W11" s="129"/>
      <c r="X11" s="129"/>
      <c r="Y11" s="129"/>
      <c r="Z11" s="269"/>
    </row>
    <row r="12" spans="1:26" ht="15.75" customHeight="1">
      <c r="A12" s="270"/>
      <c r="B12" s="271"/>
      <c r="C12" s="271"/>
      <c r="D12" s="271"/>
      <c r="E12" s="271"/>
      <c r="F12" s="271"/>
      <c r="G12" s="271"/>
      <c r="H12" s="271"/>
      <c r="I12" s="271"/>
      <c r="J12" s="271"/>
      <c r="K12" s="271"/>
      <c r="L12" s="271"/>
      <c r="M12" s="271"/>
      <c r="N12" s="271"/>
      <c r="O12" s="271"/>
      <c r="P12" s="271"/>
      <c r="Q12" s="271"/>
      <c r="R12" s="271"/>
      <c r="S12" s="271"/>
      <c r="T12" s="271"/>
      <c r="U12" s="271"/>
      <c r="V12" s="271"/>
      <c r="W12" s="271"/>
      <c r="X12" s="271"/>
      <c r="Y12" s="271"/>
      <c r="Z12" s="272"/>
    </row>
    <row r="13" spans="1:26" ht="15.75" customHeight="1">
      <c r="A13" s="277" t="s">
        <v>144</v>
      </c>
      <c r="B13" s="278"/>
      <c r="C13" s="278"/>
      <c r="D13" s="278"/>
      <c r="E13" s="278"/>
      <c r="F13" s="278"/>
      <c r="G13" s="278"/>
      <c r="H13" s="278"/>
      <c r="I13" s="278"/>
      <c r="J13" s="278"/>
      <c r="K13" s="278"/>
      <c r="L13" s="278"/>
      <c r="M13" s="278"/>
      <c r="N13" s="278"/>
      <c r="O13" s="278"/>
      <c r="P13" s="278"/>
      <c r="Q13" s="278"/>
      <c r="R13" s="278"/>
      <c r="S13" s="278"/>
      <c r="T13" s="278"/>
      <c r="U13" s="278"/>
      <c r="V13" s="278"/>
      <c r="W13" s="278"/>
      <c r="X13" s="278"/>
      <c r="Y13" s="278"/>
      <c r="Z13" s="261"/>
    </row>
    <row r="14" spans="1:26" ht="15.75" customHeight="1">
      <c r="A14" s="297" t="str">
        <f>'Club Administration'!A12</f>
        <v>School Name</v>
      </c>
      <c r="B14" s="298"/>
      <c r="C14" s="298"/>
      <c r="D14" s="298"/>
      <c r="E14" s="298"/>
      <c r="F14" s="298"/>
      <c r="G14" s="298"/>
      <c r="H14" s="298"/>
      <c r="I14" s="298"/>
      <c r="J14" s="298"/>
      <c r="K14" s="298"/>
      <c r="L14" s="298"/>
      <c r="M14" s="298"/>
      <c r="N14" s="298"/>
      <c r="O14" s="298"/>
      <c r="P14" s="298"/>
      <c r="Q14" s="298"/>
      <c r="R14" s="298"/>
      <c r="S14" s="298"/>
      <c r="T14" s="298"/>
      <c r="U14" s="298"/>
      <c r="V14" s="298"/>
      <c r="W14" s="298"/>
      <c r="X14" s="298"/>
      <c r="Y14" s="298"/>
      <c r="Z14" s="299"/>
    </row>
    <row r="15" spans="1:26" ht="15.75" customHeight="1">
      <c r="A15" s="300"/>
      <c r="B15" s="301"/>
      <c r="C15" s="301"/>
      <c r="D15" s="301"/>
      <c r="E15" s="301"/>
      <c r="F15" s="301"/>
      <c r="G15" s="301"/>
      <c r="H15" s="301"/>
      <c r="I15" s="301"/>
      <c r="J15" s="301"/>
      <c r="K15" s="301"/>
      <c r="L15" s="301"/>
      <c r="M15" s="301"/>
      <c r="N15" s="301"/>
      <c r="O15" s="301"/>
      <c r="P15" s="301"/>
      <c r="Q15" s="301"/>
      <c r="R15" s="301"/>
      <c r="S15" s="301"/>
      <c r="T15" s="301"/>
      <c r="U15" s="301"/>
      <c r="V15" s="301"/>
      <c r="W15" s="301"/>
      <c r="X15" s="301"/>
      <c r="Y15" s="301"/>
      <c r="Z15" s="302"/>
    </row>
    <row r="16" spans="1:26" ht="15.75" customHeight="1">
      <c r="A16" s="303" t="str">
        <f>'Club Administration'!A14</f>
        <v>Select Division</v>
      </c>
      <c r="B16" s="298"/>
      <c r="C16" s="298"/>
      <c r="D16" s="298"/>
      <c r="E16" s="298"/>
      <c r="F16" s="298"/>
      <c r="G16" s="298"/>
      <c r="H16" s="298"/>
      <c r="I16" s="298"/>
      <c r="J16" s="298"/>
      <c r="K16" s="298"/>
      <c r="L16" s="298"/>
      <c r="M16" s="298"/>
      <c r="N16" s="298"/>
      <c r="O16" s="298"/>
      <c r="P16" s="298"/>
      <c r="Q16" s="298"/>
      <c r="R16" s="298"/>
      <c r="S16" s="298"/>
      <c r="T16" s="298"/>
      <c r="U16" s="298"/>
      <c r="V16" s="298"/>
      <c r="W16" s="298"/>
      <c r="X16" s="298"/>
      <c r="Y16" s="298"/>
      <c r="Z16" s="299"/>
    </row>
    <row r="17" spans="1:26" ht="15.75" customHeight="1">
      <c r="A17" s="300"/>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2"/>
    </row>
    <row r="18" spans="1:26" ht="15.75" customHeight="1">
      <c r="A18" s="421" t="s">
        <v>145</v>
      </c>
      <c r="B18" s="278"/>
      <c r="C18" s="278"/>
      <c r="D18" s="278"/>
      <c r="E18" s="278"/>
      <c r="F18" s="278"/>
      <c r="G18" s="278"/>
      <c r="H18" s="278"/>
      <c r="I18" s="278"/>
      <c r="J18" s="278"/>
      <c r="K18" s="278"/>
      <c r="L18" s="278"/>
      <c r="M18" s="278"/>
      <c r="N18" s="278"/>
      <c r="O18" s="278"/>
      <c r="P18" s="278"/>
      <c r="Q18" s="278"/>
      <c r="R18" s="278"/>
      <c r="S18" s="278"/>
      <c r="T18" s="278"/>
      <c r="U18" s="278"/>
      <c r="V18" s="278"/>
      <c r="W18" s="278"/>
      <c r="X18" s="278"/>
      <c r="Y18" s="278"/>
      <c r="Z18" s="261"/>
    </row>
    <row r="19" spans="1:26" ht="15.75" customHeight="1">
      <c r="A19" s="56"/>
      <c r="B19" s="267" t="s">
        <v>146</v>
      </c>
      <c r="C19" s="278"/>
      <c r="D19" s="278"/>
      <c r="E19" s="278"/>
      <c r="F19" s="2" t="s">
        <v>147</v>
      </c>
      <c r="G19" s="320"/>
      <c r="H19" s="278"/>
      <c r="I19" s="261"/>
      <c r="J19" s="267" t="s">
        <v>148</v>
      </c>
      <c r="K19" s="278"/>
      <c r="L19" s="278"/>
      <c r="M19" s="278"/>
      <c r="N19" s="278"/>
      <c r="O19" s="278"/>
      <c r="P19" s="278"/>
      <c r="Q19" s="278"/>
      <c r="R19" s="278"/>
      <c r="S19" s="278"/>
      <c r="T19" s="261"/>
      <c r="U19" s="477" t="s">
        <v>149</v>
      </c>
      <c r="V19" s="278"/>
      <c r="W19" s="261"/>
      <c r="X19" s="320"/>
      <c r="Y19" s="278"/>
      <c r="Z19" s="261"/>
    </row>
    <row r="20" spans="1:26" ht="15.75" customHeight="1">
      <c r="A20" s="425"/>
      <c r="B20" s="278"/>
      <c r="C20" s="278"/>
      <c r="D20" s="278"/>
      <c r="E20" s="278"/>
      <c r="F20" s="278"/>
      <c r="G20" s="278"/>
      <c r="H20" s="278"/>
      <c r="I20" s="278"/>
      <c r="J20" s="278"/>
      <c r="K20" s="278"/>
      <c r="L20" s="278"/>
      <c r="M20" s="278"/>
      <c r="N20" s="278"/>
      <c r="O20" s="278"/>
      <c r="P20" s="278"/>
      <c r="Q20" s="278"/>
      <c r="R20" s="278"/>
      <c r="S20" s="278"/>
      <c r="T20" s="278"/>
      <c r="U20" s="278"/>
      <c r="V20" s="278"/>
      <c r="W20" s="278"/>
      <c r="X20" s="278"/>
      <c r="Y20" s="278"/>
      <c r="Z20" s="261"/>
    </row>
    <row r="21" spans="1:26" ht="15.75" customHeight="1">
      <c r="A21" s="436" t="s">
        <v>150</v>
      </c>
      <c r="B21" s="129"/>
      <c r="C21" s="129"/>
      <c r="D21" s="129"/>
      <c r="E21" s="129"/>
      <c r="F21" s="129"/>
      <c r="G21" s="129"/>
      <c r="H21" s="129"/>
      <c r="I21" s="129"/>
      <c r="J21" s="129"/>
      <c r="K21" s="129"/>
      <c r="L21" s="129"/>
      <c r="M21" s="129"/>
      <c r="N21" s="129"/>
      <c r="O21" s="129"/>
      <c r="P21" s="129"/>
      <c r="Q21" s="129"/>
      <c r="R21" s="129"/>
      <c r="S21" s="129"/>
      <c r="T21" s="129"/>
      <c r="U21" s="129"/>
      <c r="V21" s="129"/>
      <c r="W21" s="129"/>
      <c r="X21" s="129"/>
      <c r="Y21" s="129"/>
      <c r="Z21" s="269"/>
    </row>
    <row r="22" spans="1:26" ht="15.75" customHeight="1">
      <c r="A22" s="131"/>
      <c r="B22" s="131"/>
      <c r="C22" s="131"/>
      <c r="D22" s="131"/>
      <c r="E22" s="131"/>
      <c r="F22" s="131"/>
      <c r="G22" s="131"/>
      <c r="H22" s="131"/>
      <c r="I22" s="131"/>
      <c r="J22" s="131"/>
      <c r="K22" s="131"/>
      <c r="L22" s="131"/>
      <c r="M22" s="131"/>
      <c r="N22" s="131"/>
      <c r="O22" s="131"/>
      <c r="P22" s="131"/>
      <c r="Q22" s="131"/>
      <c r="R22" s="131"/>
      <c r="S22" s="131"/>
      <c r="T22" s="131"/>
      <c r="U22" s="131"/>
      <c r="V22" s="131"/>
      <c r="W22" s="131"/>
      <c r="X22" s="131"/>
      <c r="Y22" s="131"/>
      <c r="Z22" s="281"/>
    </row>
    <row r="23" spans="1:26" ht="18" customHeight="1">
      <c r="A23" s="476" t="s">
        <v>151</v>
      </c>
      <c r="B23" s="131"/>
      <c r="C23" s="131"/>
      <c r="D23" s="131"/>
      <c r="E23" s="131"/>
      <c r="F23" s="131"/>
      <c r="G23" s="131"/>
      <c r="H23" s="131"/>
      <c r="I23" s="131"/>
      <c r="J23" s="131"/>
      <c r="K23" s="131"/>
      <c r="L23" s="131"/>
      <c r="M23" s="131"/>
      <c r="N23" s="131"/>
      <c r="O23" s="131"/>
      <c r="P23" s="131"/>
      <c r="Q23" s="131"/>
      <c r="R23" s="131"/>
      <c r="S23" s="131"/>
      <c r="T23" s="131"/>
      <c r="U23" s="131"/>
      <c r="V23" s="131"/>
      <c r="W23" s="131"/>
      <c r="X23" s="131"/>
      <c r="Y23" s="131"/>
      <c r="Z23" s="281"/>
    </row>
    <row r="24" spans="1:26" ht="15.75" customHeight="1">
      <c r="A24" s="56"/>
      <c r="B24" s="267" t="s">
        <v>152</v>
      </c>
      <c r="C24" s="278"/>
      <c r="D24" s="278"/>
      <c r="E24" s="278"/>
      <c r="F24" s="86">
        <f ca="1">'Club Membership Roster'!J16</f>
        <v>0</v>
      </c>
      <c r="G24" s="320"/>
      <c r="H24" s="278"/>
      <c r="I24" s="261"/>
      <c r="J24" s="267" t="s">
        <v>153</v>
      </c>
      <c r="K24" s="278"/>
      <c r="L24" s="278"/>
      <c r="M24" s="278"/>
      <c r="N24" s="278"/>
      <c r="O24" s="278"/>
      <c r="P24" s="278"/>
      <c r="Q24" s="278"/>
      <c r="R24" s="278"/>
      <c r="S24" s="278"/>
      <c r="T24" s="278"/>
      <c r="U24" s="314"/>
      <c r="V24" s="278"/>
      <c r="W24" s="261"/>
      <c r="X24" s="475"/>
      <c r="Y24" s="278"/>
      <c r="Z24" s="261"/>
    </row>
    <row r="25" spans="1:26" ht="15.75" customHeight="1">
      <c r="A25" s="425"/>
      <c r="B25" s="278"/>
      <c r="C25" s="278"/>
      <c r="D25" s="278"/>
      <c r="E25" s="278"/>
      <c r="F25" s="278"/>
      <c r="G25" s="278"/>
      <c r="H25" s="278"/>
      <c r="I25" s="278"/>
      <c r="J25" s="278"/>
      <c r="K25" s="278"/>
      <c r="L25" s="278"/>
      <c r="M25" s="278"/>
      <c r="N25" s="278"/>
      <c r="O25" s="278"/>
      <c r="P25" s="278"/>
      <c r="Q25" s="278"/>
      <c r="R25" s="278"/>
      <c r="S25" s="278"/>
      <c r="T25" s="278"/>
      <c r="U25" s="278"/>
      <c r="V25" s="278"/>
      <c r="W25" s="278"/>
      <c r="X25" s="278"/>
      <c r="Y25" s="278"/>
      <c r="Z25" s="261"/>
    </row>
    <row r="26" spans="1:26" ht="18" customHeight="1">
      <c r="A26" s="421" t="s">
        <v>155</v>
      </c>
      <c r="B26" s="278"/>
      <c r="C26" s="278"/>
      <c r="D26" s="278"/>
      <c r="E26" s="278"/>
      <c r="F26" s="278"/>
      <c r="G26" s="278"/>
      <c r="H26" s="278"/>
      <c r="I26" s="278"/>
      <c r="J26" s="278"/>
      <c r="K26" s="278"/>
      <c r="L26" s="278"/>
      <c r="M26" s="278"/>
      <c r="N26" s="278"/>
      <c r="O26" s="278"/>
      <c r="P26" s="278"/>
      <c r="Q26" s="278"/>
      <c r="R26" s="278"/>
      <c r="S26" s="278"/>
      <c r="T26" s="278"/>
      <c r="U26" s="278"/>
      <c r="V26" s="278"/>
      <c r="W26" s="278"/>
      <c r="X26" s="278"/>
      <c r="Y26" s="278"/>
      <c r="Z26" s="261"/>
    </row>
    <row r="27" spans="1:26" ht="15.75" customHeight="1">
      <c r="A27" s="267" t="s">
        <v>156</v>
      </c>
      <c r="B27" s="278"/>
      <c r="C27" s="278"/>
      <c r="D27" s="278"/>
      <c r="E27" s="278"/>
      <c r="F27" s="278"/>
      <c r="G27" s="278"/>
      <c r="H27" s="261"/>
      <c r="I27" s="268"/>
      <c r="J27" s="129"/>
      <c r="K27" s="129"/>
      <c r="L27" s="129"/>
      <c r="M27" s="129"/>
      <c r="N27" s="129"/>
      <c r="O27" s="129"/>
      <c r="P27" s="129"/>
      <c r="Q27" s="129"/>
      <c r="R27" s="129"/>
      <c r="S27" s="129"/>
      <c r="T27" s="129"/>
      <c r="U27" s="129"/>
      <c r="V27" s="129"/>
      <c r="W27" s="129"/>
      <c r="X27" s="129"/>
      <c r="Y27" s="129"/>
      <c r="Z27" s="269"/>
    </row>
    <row r="28" spans="1:26" ht="15.75" customHeight="1">
      <c r="A28" s="481"/>
      <c r="B28" s="278"/>
      <c r="C28" s="261"/>
      <c r="D28" s="49" t="s">
        <v>157</v>
      </c>
      <c r="E28" s="49" t="s">
        <v>158</v>
      </c>
      <c r="F28" s="49" t="s">
        <v>159</v>
      </c>
      <c r="G28" s="49" t="s">
        <v>160</v>
      </c>
      <c r="H28" s="49" t="s">
        <v>161</v>
      </c>
      <c r="I28" s="130"/>
      <c r="J28" s="133"/>
      <c r="K28" s="133"/>
      <c r="L28" s="133"/>
      <c r="M28" s="133"/>
      <c r="N28" s="133"/>
      <c r="O28" s="133"/>
      <c r="P28" s="133"/>
      <c r="Q28" s="133"/>
      <c r="R28" s="133"/>
      <c r="S28" s="133"/>
      <c r="T28" s="133"/>
      <c r="U28" s="133"/>
      <c r="V28" s="133"/>
      <c r="W28" s="133"/>
      <c r="X28" s="133"/>
      <c r="Y28" s="133"/>
      <c r="Z28" s="281"/>
    </row>
    <row r="29" spans="1:26" ht="15.75" customHeight="1">
      <c r="A29" s="424" t="s">
        <v>162</v>
      </c>
      <c r="B29" s="278"/>
      <c r="C29" s="261"/>
      <c r="D29" s="5"/>
      <c r="E29" s="5"/>
      <c r="F29" s="5"/>
      <c r="G29" s="5"/>
      <c r="H29" s="5"/>
      <c r="I29" s="130"/>
      <c r="J29" s="133"/>
      <c r="K29" s="133"/>
      <c r="L29" s="133"/>
      <c r="M29" s="133"/>
      <c r="N29" s="133"/>
      <c r="O29" s="133"/>
      <c r="P29" s="133"/>
      <c r="Q29" s="133"/>
      <c r="R29" s="133"/>
      <c r="S29" s="133"/>
      <c r="T29" s="133"/>
      <c r="U29" s="133"/>
      <c r="V29" s="133"/>
      <c r="W29" s="133"/>
      <c r="X29" s="133"/>
      <c r="Y29" s="133"/>
      <c r="Z29" s="281"/>
    </row>
    <row r="30" spans="1:26" ht="15.75" customHeight="1">
      <c r="A30" s="424" t="s">
        <v>163</v>
      </c>
      <c r="B30" s="278"/>
      <c r="C30" s="261"/>
      <c r="D30" s="9"/>
      <c r="E30" s="9"/>
      <c r="F30" s="9"/>
      <c r="G30" s="9"/>
      <c r="H30" s="9"/>
      <c r="I30" s="130"/>
      <c r="J30" s="133"/>
      <c r="K30" s="133"/>
      <c r="L30" s="133"/>
      <c r="M30" s="133"/>
      <c r="N30" s="133"/>
      <c r="O30" s="133"/>
      <c r="P30" s="133"/>
      <c r="Q30" s="133"/>
      <c r="R30" s="133"/>
      <c r="S30" s="133"/>
      <c r="T30" s="133"/>
      <c r="U30" s="133"/>
      <c r="V30" s="133"/>
      <c r="W30" s="133"/>
      <c r="X30" s="133"/>
      <c r="Y30" s="133"/>
      <c r="Z30" s="281"/>
    </row>
    <row r="31" spans="1:26" ht="15.75" customHeight="1">
      <c r="A31" s="448" t="s">
        <v>164</v>
      </c>
      <c r="B31" s="278"/>
      <c r="C31" s="261"/>
      <c r="D31" s="9"/>
      <c r="E31" s="9"/>
      <c r="F31" s="9"/>
      <c r="G31" s="9"/>
      <c r="H31" s="9"/>
      <c r="I31" s="130"/>
      <c r="J31" s="131"/>
      <c r="K31" s="131"/>
      <c r="L31" s="131"/>
      <c r="M31" s="131"/>
      <c r="N31" s="131"/>
      <c r="O31" s="131"/>
      <c r="P31" s="131"/>
      <c r="Q31" s="131"/>
      <c r="R31" s="131"/>
      <c r="S31" s="131"/>
      <c r="T31" s="131"/>
      <c r="U31" s="131"/>
      <c r="V31" s="131"/>
      <c r="W31" s="131"/>
      <c r="X31" s="131"/>
      <c r="Y31" s="131"/>
      <c r="Z31" s="281"/>
    </row>
    <row r="32" spans="1:26" ht="15.75" customHeight="1">
      <c r="A32" s="424" t="s">
        <v>165</v>
      </c>
      <c r="B32" s="278"/>
      <c r="C32" s="261"/>
      <c r="D32" s="9"/>
      <c r="E32" s="9"/>
      <c r="F32" s="9"/>
      <c r="G32" s="9"/>
      <c r="H32" s="9"/>
      <c r="I32" s="450"/>
      <c r="J32" s="267" t="s">
        <v>166</v>
      </c>
      <c r="K32" s="278"/>
      <c r="L32" s="278"/>
      <c r="M32" s="278"/>
      <c r="N32" s="278"/>
      <c r="O32" s="278"/>
      <c r="P32" s="278"/>
      <c r="Q32" s="278"/>
      <c r="R32" s="278"/>
      <c r="S32" s="278"/>
      <c r="T32" s="278"/>
      <c r="U32" s="278"/>
      <c r="V32" s="278"/>
      <c r="W32" s="278"/>
      <c r="X32" s="261"/>
      <c r="Y32" s="473"/>
      <c r="Z32" s="281"/>
    </row>
    <row r="33" spans="1:26" ht="15.75" customHeight="1">
      <c r="A33" s="424" t="s">
        <v>167</v>
      </c>
      <c r="B33" s="278"/>
      <c r="C33" s="261"/>
      <c r="D33" s="9"/>
      <c r="E33" s="9"/>
      <c r="F33" s="9"/>
      <c r="G33" s="9"/>
      <c r="H33" s="9"/>
      <c r="I33" s="274"/>
      <c r="J33" s="449" t="s">
        <v>168</v>
      </c>
      <c r="K33" s="278"/>
      <c r="L33" s="278"/>
      <c r="M33" s="278"/>
      <c r="N33" s="278"/>
      <c r="O33" s="278"/>
      <c r="P33" s="278"/>
      <c r="Q33" s="278"/>
      <c r="R33" s="261"/>
      <c r="S33" s="314"/>
      <c r="T33" s="278"/>
      <c r="U33" s="278"/>
      <c r="V33" s="278"/>
      <c r="W33" s="278"/>
      <c r="X33" s="261"/>
      <c r="Y33" s="130"/>
      <c r="Z33" s="281"/>
    </row>
    <row r="34" spans="1:26" ht="18" customHeight="1">
      <c r="A34" s="424" t="s">
        <v>169</v>
      </c>
      <c r="B34" s="278"/>
      <c r="C34" s="261"/>
      <c r="D34" s="2" t="s">
        <v>147</v>
      </c>
      <c r="E34" s="2" t="s">
        <v>147</v>
      </c>
      <c r="F34" s="2" t="s">
        <v>147</v>
      </c>
      <c r="G34" s="2" t="s">
        <v>147</v>
      </c>
      <c r="H34" s="2" t="s">
        <v>147</v>
      </c>
      <c r="I34" s="274"/>
      <c r="J34" s="449" t="s">
        <v>170</v>
      </c>
      <c r="K34" s="278"/>
      <c r="L34" s="278"/>
      <c r="M34" s="278"/>
      <c r="N34" s="278"/>
      <c r="O34" s="278"/>
      <c r="P34" s="278"/>
      <c r="Q34" s="278"/>
      <c r="R34" s="261"/>
      <c r="S34" s="277" t="s">
        <v>147</v>
      </c>
      <c r="T34" s="278"/>
      <c r="U34" s="278"/>
      <c r="V34" s="278"/>
      <c r="W34" s="278"/>
      <c r="X34" s="261"/>
      <c r="Y34" s="130"/>
      <c r="Z34" s="281"/>
    </row>
    <row r="35" spans="1:26" ht="15.75" customHeight="1">
      <c r="A35" s="424" t="s">
        <v>171</v>
      </c>
      <c r="B35" s="278"/>
      <c r="C35" s="261"/>
      <c r="D35" s="2" t="s">
        <v>147</v>
      </c>
      <c r="E35" s="2" t="s">
        <v>147</v>
      </c>
      <c r="F35" s="2" t="s">
        <v>147</v>
      </c>
      <c r="G35" s="2" t="s">
        <v>147</v>
      </c>
      <c r="H35" s="2" t="s">
        <v>147</v>
      </c>
      <c r="I35" s="274"/>
      <c r="J35" s="449" t="s">
        <v>322</v>
      </c>
      <c r="K35" s="278"/>
      <c r="L35" s="278"/>
      <c r="M35" s="278"/>
      <c r="N35" s="278"/>
      <c r="O35" s="278"/>
      <c r="P35" s="278"/>
      <c r="Q35" s="278"/>
      <c r="R35" s="261"/>
      <c r="S35" s="314"/>
      <c r="T35" s="278"/>
      <c r="U35" s="278"/>
      <c r="V35" s="278"/>
      <c r="W35" s="278"/>
      <c r="X35" s="261"/>
      <c r="Y35" s="130"/>
      <c r="Z35" s="281"/>
    </row>
    <row r="36" spans="1:26" ht="15.75" customHeight="1">
      <c r="A36" s="424" t="s">
        <v>172</v>
      </c>
      <c r="B36" s="278"/>
      <c r="C36" s="261"/>
      <c r="D36" s="86">
        <f>SUM(D30:D33)+IF(D34="Yes",1,0)+IF(D35="Yes",1,0)</f>
        <v>0</v>
      </c>
      <c r="E36" s="86">
        <f>SUM(E30:E33)+IF(E34="Yes",1,0)+IF(E35="Yes",1,0)</f>
        <v>0</v>
      </c>
      <c r="F36" s="86">
        <f>SUM(F30:F33)+IF(F34="Yes",1,0)+IF(F35="Yes",1,0)</f>
        <v>0</v>
      </c>
      <c r="G36" s="86">
        <f>SUM(G30:G33)+IF(G34="Yes",1,0)+IF(G35="Yes",1,0)</f>
        <v>0</v>
      </c>
      <c r="H36" s="86">
        <f>SUM(H30:H33)+IF(H34="Yes",1,0)+IF(H35="Yes",1,0)</f>
        <v>0</v>
      </c>
      <c r="I36" s="274"/>
      <c r="J36" s="449" t="s">
        <v>173</v>
      </c>
      <c r="K36" s="278"/>
      <c r="L36" s="278"/>
      <c r="M36" s="278"/>
      <c r="N36" s="278"/>
      <c r="O36" s="278"/>
      <c r="P36" s="278"/>
      <c r="Q36" s="278"/>
      <c r="R36" s="261"/>
      <c r="S36" s="314"/>
      <c r="T36" s="278"/>
      <c r="U36" s="278"/>
      <c r="V36" s="278"/>
      <c r="W36" s="278"/>
      <c r="X36" s="261"/>
      <c r="Y36" s="130"/>
      <c r="Z36" s="281"/>
    </row>
    <row r="37" spans="1:26" ht="15.75" customHeight="1">
      <c r="A37" s="267" t="s">
        <v>174</v>
      </c>
      <c r="B37" s="278"/>
      <c r="C37" s="278"/>
      <c r="D37" s="278"/>
      <c r="E37" s="278"/>
      <c r="F37" s="278"/>
      <c r="G37" s="278"/>
      <c r="H37" s="261"/>
      <c r="I37" s="447"/>
      <c r="J37" s="131"/>
      <c r="K37" s="131"/>
      <c r="L37" s="131"/>
      <c r="M37" s="131"/>
      <c r="N37" s="131"/>
      <c r="O37" s="131"/>
      <c r="P37" s="131"/>
      <c r="Q37" s="131"/>
      <c r="R37" s="131"/>
      <c r="S37" s="131"/>
      <c r="T37" s="131"/>
      <c r="U37" s="131"/>
      <c r="V37" s="131"/>
      <c r="W37" s="131"/>
      <c r="X37" s="131"/>
      <c r="Y37" s="131"/>
      <c r="Z37" s="281"/>
    </row>
    <row r="38" spans="1:26" ht="15.75" customHeight="1">
      <c r="A38" s="424" t="s">
        <v>162</v>
      </c>
      <c r="B38" s="278"/>
      <c r="C38" s="261"/>
      <c r="D38" s="5"/>
      <c r="E38" s="5"/>
      <c r="F38" s="5"/>
      <c r="G38" s="5"/>
      <c r="H38" s="5"/>
      <c r="I38" s="130"/>
      <c r="J38" s="133"/>
      <c r="K38" s="133"/>
      <c r="L38" s="133"/>
      <c r="M38" s="133"/>
      <c r="N38" s="133"/>
      <c r="O38" s="133"/>
      <c r="P38" s="133"/>
      <c r="Q38" s="133"/>
      <c r="R38" s="133"/>
      <c r="S38" s="133"/>
      <c r="T38" s="133"/>
      <c r="U38" s="133"/>
      <c r="V38" s="133"/>
      <c r="W38" s="133"/>
      <c r="X38" s="133"/>
      <c r="Y38" s="133"/>
      <c r="Z38" s="281"/>
    </row>
    <row r="39" spans="1:26" ht="15.75" customHeight="1">
      <c r="A39" s="424" t="s">
        <v>175</v>
      </c>
      <c r="B39" s="278"/>
      <c r="C39" s="261"/>
      <c r="D39" s="9"/>
      <c r="E39" s="9"/>
      <c r="F39" s="9"/>
      <c r="G39" s="9"/>
      <c r="H39" s="9"/>
      <c r="I39" s="130"/>
      <c r="J39" s="133"/>
      <c r="K39" s="133"/>
      <c r="L39" s="133"/>
      <c r="M39" s="133"/>
      <c r="N39" s="133"/>
      <c r="O39" s="133"/>
      <c r="P39" s="133"/>
      <c r="Q39" s="133"/>
      <c r="R39" s="133"/>
      <c r="S39" s="133"/>
      <c r="T39" s="133"/>
      <c r="U39" s="133"/>
      <c r="V39" s="133"/>
      <c r="W39" s="133"/>
      <c r="X39" s="133"/>
      <c r="Y39" s="133"/>
      <c r="Z39" s="281"/>
    </row>
    <row r="40" spans="1:26" ht="15.75" customHeight="1">
      <c r="A40" s="424" t="s">
        <v>176</v>
      </c>
      <c r="B40" s="278"/>
      <c r="C40" s="261"/>
      <c r="D40" s="9"/>
      <c r="E40" s="9"/>
      <c r="F40" s="9"/>
      <c r="G40" s="9"/>
      <c r="H40" s="9"/>
      <c r="I40" s="130"/>
      <c r="J40" s="133"/>
      <c r="K40" s="133"/>
      <c r="L40" s="133"/>
      <c r="M40" s="133"/>
      <c r="N40" s="133"/>
      <c r="O40" s="133"/>
      <c r="P40" s="133"/>
      <c r="Q40" s="133"/>
      <c r="R40" s="133"/>
      <c r="S40" s="133"/>
      <c r="T40" s="133"/>
      <c r="U40" s="133"/>
      <c r="V40" s="133"/>
      <c r="W40" s="133"/>
      <c r="X40" s="133"/>
      <c r="Y40" s="133"/>
      <c r="Z40" s="281"/>
    </row>
    <row r="41" spans="1:26" ht="15.75" customHeight="1">
      <c r="A41" s="424" t="s">
        <v>172</v>
      </c>
      <c r="B41" s="278"/>
      <c r="C41" s="261"/>
      <c r="D41" s="86">
        <f>SUM(D39:D40)</f>
        <v>0</v>
      </c>
      <c r="E41" s="86">
        <f>SUM(E39+E40)</f>
        <v>0</v>
      </c>
      <c r="F41" s="86">
        <f>SUM(F39:F40)</f>
        <v>0</v>
      </c>
      <c r="G41" s="86">
        <f>SUM(G39:G40)</f>
        <v>0</v>
      </c>
      <c r="H41" s="86">
        <f>SUM(H39:H40)</f>
        <v>0</v>
      </c>
      <c r="I41" s="270"/>
      <c r="J41" s="271"/>
      <c r="K41" s="271"/>
      <c r="L41" s="271"/>
      <c r="M41" s="271"/>
      <c r="N41" s="271"/>
      <c r="O41" s="271"/>
      <c r="P41" s="271"/>
      <c r="Q41" s="271"/>
      <c r="R41" s="271"/>
      <c r="S41" s="271"/>
      <c r="T41" s="271"/>
      <c r="U41" s="271"/>
      <c r="V41" s="271"/>
      <c r="W41" s="271"/>
      <c r="X41" s="271"/>
      <c r="Y41" s="271"/>
      <c r="Z41" s="272"/>
    </row>
    <row r="42" spans="1:26" ht="15.75" customHeight="1">
      <c r="A42" s="425"/>
      <c r="B42" s="278"/>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61"/>
    </row>
    <row r="43" spans="1:26" ht="15.75" customHeight="1">
      <c r="A43" s="435" t="s">
        <v>177</v>
      </c>
      <c r="B43" s="129"/>
      <c r="C43" s="129"/>
      <c r="D43" s="129"/>
      <c r="E43" s="129"/>
      <c r="F43" s="129"/>
      <c r="G43" s="129"/>
      <c r="H43" s="129"/>
      <c r="I43" s="129"/>
      <c r="J43" s="129"/>
      <c r="K43" s="129"/>
      <c r="L43" s="129"/>
      <c r="M43" s="129"/>
      <c r="N43" s="129"/>
      <c r="O43" s="129"/>
      <c r="P43" s="129"/>
      <c r="Q43" s="129"/>
      <c r="R43" s="129"/>
      <c r="S43" s="129"/>
      <c r="T43" s="129"/>
      <c r="U43" s="129"/>
      <c r="V43" s="129"/>
      <c r="W43" s="129"/>
      <c r="X43" s="129"/>
      <c r="Y43" s="129"/>
      <c r="Z43" s="269"/>
    </row>
    <row r="44" spans="1:26" ht="15.75" customHeight="1">
      <c r="A44" s="270"/>
      <c r="B44" s="271"/>
      <c r="C44" s="271"/>
      <c r="D44" s="271"/>
      <c r="E44" s="271"/>
      <c r="F44" s="271"/>
      <c r="G44" s="271"/>
      <c r="H44" s="271"/>
      <c r="I44" s="271"/>
      <c r="J44" s="271"/>
      <c r="K44" s="271"/>
      <c r="L44" s="271"/>
      <c r="M44" s="271"/>
      <c r="N44" s="271"/>
      <c r="O44" s="271"/>
      <c r="P44" s="271"/>
      <c r="Q44" s="271"/>
      <c r="R44" s="271"/>
      <c r="S44" s="271"/>
      <c r="T44" s="271"/>
      <c r="U44" s="271"/>
      <c r="V44" s="271"/>
      <c r="W44" s="271"/>
      <c r="X44" s="271"/>
      <c r="Y44" s="271"/>
      <c r="Z44" s="272"/>
    </row>
    <row r="45" spans="1:26" ht="15.75" customHeight="1">
      <c r="A45" s="421" t="s">
        <v>178</v>
      </c>
      <c r="B45" s="278"/>
      <c r="C45" s="278"/>
      <c r="D45" s="278"/>
      <c r="E45" s="278"/>
      <c r="F45" s="278"/>
      <c r="G45" s="278"/>
      <c r="H45" s="278"/>
      <c r="I45" s="278"/>
      <c r="J45" s="278"/>
      <c r="K45" s="278"/>
      <c r="L45" s="278"/>
      <c r="M45" s="278"/>
      <c r="N45" s="278"/>
      <c r="O45" s="278"/>
      <c r="P45" s="278"/>
      <c r="Q45" s="278"/>
      <c r="R45" s="278"/>
      <c r="S45" s="278"/>
      <c r="T45" s="278"/>
      <c r="U45" s="278"/>
      <c r="V45" s="278"/>
      <c r="W45" s="278"/>
      <c r="X45" s="278"/>
      <c r="Y45" s="278"/>
      <c r="Z45" s="261"/>
    </row>
    <row r="46" spans="1:26" ht="15.75" customHeight="1">
      <c r="A46" s="441" t="s">
        <v>347</v>
      </c>
      <c r="B46" s="129"/>
      <c r="C46" s="129"/>
      <c r="D46" s="129"/>
      <c r="E46" s="129"/>
      <c r="F46" s="129"/>
      <c r="G46" s="129"/>
      <c r="H46" s="129"/>
      <c r="I46" s="129"/>
      <c r="J46" s="129"/>
      <c r="K46" s="129"/>
      <c r="L46" s="129"/>
      <c r="M46" s="129"/>
      <c r="N46" s="129"/>
      <c r="O46" s="129"/>
      <c r="P46" s="129"/>
      <c r="Q46" s="269"/>
      <c r="R46" s="441" t="s">
        <v>179</v>
      </c>
      <c r="S46" s="129"/>
      <c r="T46" s="129"/>
      <c r="U46" s="129"/>
      <c r="V46" s="129"/>
      <c r="W46" s="129"/>
      <c r="X46" s="129"/>
      <c r="Y46" s="129"/>
      <c r="Z46" s="269"/>
    </row>
    <row r="47" spans="1:26" ht="15.75" customHeight="1">
      <c r="A47" s="270"/>
      <c r="B47" s="271"/>
      <c r="C47" s="271"/>
      <c r="D47" s="271"/>
      <c r="E47" s="271"/>
      <c r="F47" s="271"/>
      <c r="G47" s="271"/>
      <c r="H47" s="271"/>
      <c r="I47" s="271"/>
      <c r="J47" s="271"/>
      <c r="K47" s="271"/>
      <c r="L47" s="271"/>
      <c r="M47" s="271"/>
      <c r="N47" s="271"/>
      <c r="O47" s="271"/>
      <c r="P47" s="271"/>
      <c r="Q47" s="272"/>
      <c r="R47" s="270"/>
      <c r="S47" s="271"/>
      <c r="T47" s="271"/>
      <c r="U47" s="271"/>
      <c r="V47" s="271"/>
      <c r="W47" s="271"/>
      <c r="X47" s="271"/>
      <c r="Y47" s="271"/>
      <c r="Z47" s="272"/>
    </row>
    <row r="48" spans="1:26" ht="15.75" customHeight="1">
      <c r="A48" s="422" t="s">
        <v>180</v>
      </c>
      <c r="B48" s="129"/>
      <c r="C48" s="129"/>
      <c r="D48" s="129"/>
      <c r="E48" s="129"/>
      <c r="F48" s="129"/>
      <c r="G48" s="129"/>
      <c r="H48" s="129"/>
      <c r="I48" s="129"/>
      <c r="J48" s="129"/>
      <c r="K48" s="129"/>
      <c r="L48" s="129"/>
      <c r="M48" s="129"/>
      <c r="N48" s="129"/>
      <c r="O48" s="129"/>
      <c r="P48" s="129"/>
      <c r="Q48" s="269"/>
      <c r="R48" s="366" t="s">
        <v>181</v>
      </c>
      <c r="S48" s="278"/>
      <c r="T48" s="278"/>
      <c r="U48" s="278"/>
      <c r="V48" s="278"/>
      <c r="W48" s="261"/>
      <c r="X48" s="277" t="s">
        <v>147</v>
      </c>
      <c r="Y48" s="278"/>
      <c r="Z48" s="261"/>
    </row>
    <row r="49" spans="1:26" ht="15.75" customHeight="1">
      <c r="A49" s="130"/>
      <c r="B49" s="133"/>
      <c r="C49" s="133"/>
      <c r="D49" s="133"/>
      <c r="E49" s="133"/>
      <c r="F49" s="133"/>
      <c r="G49" s="133"/>
      <c r="H49" s="133"/>
      <c r="I49" s="133"/>
      <c r="J49" s="133"/>
      <c r="K49" s="133"/>
      <c r="L49" s="133"/>
      <c r="M49" s="133"/>
      <c r="N49" s="133"/>
      <c r="O49" s="133"/>
      <c r="P49" s="133"/>
      <c r="Q49" s="281"/>
      <c r="R49" s="366" t="s">
        <v>182</v>
      </c>
      <c r="S49" s="278"/>
      <c r="T49" s="278"/>
      <c r="U49" s="278"/>
      <c r="V49" s="278"/>
      <c r="W49" s="261"/>
      <c r="X49" s="277" t="s">
        <v>147</v>
      </c>
      <c r="Y49" s="278"/>
      <c r="Z49" s="261"/>
    </row>
    <row r="50" spans="1:26" ht="15.75" customHeight="1">
      <c r="A50" s="130"/>
      <c r="B50" s="133"/>
      <c r="C50" s="133"/>
      <c r="D50" s="133"/>
      <c r="E50" s="133"/>
      <c r="F50" s="133"/>
      <c r="G50" s="133"/>
      <c r="H50" s="133"/>
      <c r="I50" s="133"/>
      <c r="J50" s="133"/>
      <c r="K50" s="133"/>
      <c r="L50" s="133"/>
      <c r="M50" s="133"/>
      <c r="N50" s="133"/>
      <c r="O50" s="133"/>
      <c r="P50" s="133"/>
      <c r="Q50" s="281"/>
      <c r="R50" s="366" t="s">
        <v>183</v>
      </c>
      <c r="S50" s="278"/>
      <c r="T50" s="278"/>
      <c r="U50" s="278"/>
      <c r="V50" s="278"/>
      <c r="W50" s="261"/>
      <c r="X50" s="277" t="s">
        <v>147</v>
      </c>
      <c r="Y50" s="278"/>
      <c r="Z50" s="261"/>
    </row>
    <row r="51" spans="1:26" ht="15" customHeight="1">
      <c r="A51" s="130"/>
      <c r="B51" s="133"/>
      <c r="C51" s="133"/>
      <c r="D51" s="133"/>
      <c r="E51" s="133"/>
      <c r="F51" s="133"/>
      <c r="G51" s="133"/>
      <c r="H51" s="133"/>
      <c r="I51" s="133"/>
      <c r="J51" s="133"/>
      <c r="K51" s="133"/>
      <c r="L51" s="133"/>
      <c r="M51" s="133"/>
      <c r="N51" s="133"/>
      <c r="O51" s="133"/>
      <c r="P51" s="133"/>
      <c r="Q51" s="281"/>
      <c r="R51" s="366" t="s">
        <v>184</v>
      </c>
      <c r="S51" s="278"/>
      <c r="T51" s="278"/>
      <c r="U51" s="278"/>
      <c r="V51" s="278"/>
      <c r="W51" s="261"/>
      <c r="X51" s="277" t="s">
        <v>147</v>
      </c>
      <c r="Y51" s="278"/>
      <c r="Z51" s="261"/>
    </row>
    <row r="52" spans="1:26" ht="15" customHeight="1">
      <c r="A52" s="270"/>
      <c r="B52" s="271"/>
      <c r="C52" s="271"/>
      <c r="D52" s="271"/>
      <c r="E52" s="271"/>
      <c r="F52" s="271"/>
      <c r="G52" s="271"/>
      <c r="H52" s="271"/>
      <c r="I52" s="271"/>
      <c r="J52" s="271"/>
      <c r="K52" s="271"/>
      <c r="L52" s="271"/>
      <c r="M52" s="271"/>
      <c r="N52" s="271"/>
      <c r="O52" s="271"/>
      <c r="P52" s="271"/>
      <c r="Q52" s="272"/>
      <c r="R52" s="366" t="s">
        <v>185</v>
      </c>
      <c r="S52" s="278"/>
      <c r="T52" s="278"/>
      <c r="U52" s="278"/>
      <c r="V52" s="278"/>
      <c r="W52" s="261"/>
      <c r="X52" s="277" t="s">
        <v>147</v>
      </c>
      <c r="Y52" s="278"/>
      <c r="Z52" s="261"/>
    </row>
    <row r="53" spans="1:26" ht="18" customHeight="1">
      <c r="A53" s="421" t="s">
        <v>186</v>
      </c>
      <c r="B53" s="278"/>
      <c r="C53" s="278"/>
      <c r="D53" s="278"/>
      <c r="E53" s="278"/>
      <c r="F53" s="278"/>
      <c r="G53" s="278"/>
      <c r="H53" s="278"/>
      <c r="I53" s="278"/>
      <c r="J53" s="278"/>
      <c r="K53" s="278"/>
      <c r="L53" s="278"/>
      <c r="M53" s="278"/>
      <c r="N53" s="278"/>
      <c r="O53" s="278"/>
      <c r="P53" s="278"/>
      <c r="Q53" s="278"/>
      <c r="R53" s="278"/>
      <c r="S53" s="278"/>
      <c r="T53" s="278"/>
      <c r="U53" s="278"/>
      <c r="V53" s="278"/>
      <c r="W53" s="278"/>
      <c r="X53" s="278"/>
      <c r="Y53" s="278"/>
      <c r="Z53" s="261"/>
    </row>
    <row r="54" spans="1:26" ht="15.75" customHeight="1">
      <c r="A54" s="441" t="s">
        <v>347</v>
      </c>
      <c r="B54" s="129"/>
      <c r="C54" s="129"/>
      <c r="D54" s="129"/>
      <c r="E54" s="129"/>
      <c r="F54" s="129"/>
      <c r="G54" s="129"/>
      <c r="H54" s="129"/>
      <c r="I54" s="129"/>
      <c r="J54" s="129"/>
      <c r="K54" s="129"/>
      <c r="L54" s="129"/>
      <c r="M54" s="129"/>
      <c r="N54" s="129"/>
      <c r="O54" s="129"/>
      <c r="P54" s="129"/>
      <c r="Q54" s="129"/>
      <c r="R54" s="129"/>
      <c r="S54" s="129"/>
      <c r="T54" s="129"/>
      <c r="U54" s="129"/>
      <c r="V54" s="129"/>
      <c r="W54" s="129"/>
      <c r="X54" s="129"/>
      <c r="Y54" s="129"/>
      <c r="Z54" s="269"/>
    </row>
    <row r="55" spans="1:26" ht="15.75" customHeight="1">
      <c r="A55" s="270"/>
      <c r="B55" s="271"/>
      <c r="C55" s="271"/>
      <c r="D55" s="271"/>
      <c r="E55" s="271"/>
      <c r="F55" s="271"/>
      <c r="G55" s="271"/>
      <c r="H55" s="271"/>
      <c r="I55" s="271"/>
      <c r="J55" s="271"/>
      <c r="K55" s="271"/>
      <c r="L55" s="271"/>
      <c r="M55" s="271"/>
      <c r="N55" s="271"/>
      <c r="O55" s="271"/>
      <c r="P55" s="271"/>
      <c r="Q55" s="271"/>
      <c r="R55" s="271"/>
      <c r="S55" s="271"/>
      <c r="T55" s="271"/>
      <c r="U55" s="271"/>
      <c r="V55" s="271"/>
      <c r="W55" s="271"/>
      <c r="X55" s="271"/>
      <c r="Y55" s="271"/>
      <c r="Z55" s="272"/>
    </row>
    <row r="56" spans="1:26" ht="15.75" customHeight="1">
      <c r="A56" s="290" t="s">
        <v>180</v>
      </c>
      <c r="B56" s="129"/>
      <c r="C56" s="129"/>
      <c r="D56" s="129"/>
      <c r="E56" s="129"/>
      <c r="F56" s="129"/>
      <c r="G56" s="129"/>
      <c r="H56" s="129"/>
      <c r="I56" s="129"/>
      <c r="J56" s="129"/>
      <c r="K56" s="129"/>
      <c r="L56" s="129"/>
      <c r="M56" s="129"/>
      <c r="N56" s="129"/>
      <c r="O56" s="129"/>
      <c r="P56" s="129"/>
      <c r="Q56" s="129"/>
      <c r="R56" s="129"/>
      <c r="S56" s="129"/>
      <c r="T56" s="129"/>
      <c r="U56" s="129"/>
      <c r="V56" s="129"/>
      <c r="W56" s="129"/>
      <c r="X56" s="129"/>
      <c r="Y56" s="129"/>
      <c r="Z56" s="269"/>
    </row>
    <row r="57" spans="1:26" ht="15.75" customHeight="1">
      <c r="A57" s="130"/>
      <c r="B57" s="133"/>
      <c r="C57" s="133"/>
      <c r="D57" s="133"/>
      <c r="E57" s="133"/>
      <c r="F57" s="133"/>
      <c r="G57" s="133"/>
      <c r="H57" s="133"/>
      <c r="I57" s="133"/>
      <c r="J57" s="133"/>
      <c r="K57" s="133"/>
      <c r="L57" s="133"/>
      <c r="M57" s="133"/>
      <c r="N57" s="133"/>
      <c r="O57" s="133"/>
      <c r="P57" s="133"/>
      <c r="Q57" s="133"/>
      <c r="R57" s="133"/>
      <c r="S57" s="133"/>
      <c r="T57" s="133"/>
      <c r="U57" s="133"/>
      <c r="V57" s="133"/>
      <c r="W57" s="133"/>
      <c r="X57" s="133"/>
      <c r="Y57" s="133"/>
      <c r="Z57" s="281"/>
    </row>
    <row r="58" spans="1:26" ht="15.75" customHeight="1">
      <c r="A58" s="130"/>
      <c r="B58" s="133"/>
      <c r="C58" s="133"/>
      <c r="D58" s="133"/>
      <c r="E58" s="133"/>
      <c r="F58" s="133"/>
      <c r="G58" s="133"/>
      <c r="H58" s="133"/>
      <c r="I58" s="133"/>
      <c r="J58" s="133"/>
      <c r="K58" s="133"/>
      <c r="L58" s="133"/>
      <c r="M58" s="133"/>
      <c r="N58" s="133"/>
      <c r="O58" s="133"/>
      <c r="P58" s="133"/>
      <c r="Q58" s="133"/>
      <c r="R58" s="133"/>
      <c r="S58" s="133"/>
      <c r="T58" s="133"/>
      <c r="U58" s="133"/>
      <c r="V58" s="133"/>
      <c r="W58" s="133"/>
      <c r="X58" s="133"/>
      <c r="Y58" s="133"/>
      <c r="Z58" s="281"/>
    </row>
    <row r="59" spans="1:26" ht="15.75" customHeight="1">
      <c r="A59" s="130"/>
      <c r="B59" s="133"/>
      <c r="C59" s="133"/>
      <c r="D59" s="133"/>
      <c r="E59" s="133"/>
      <c r="F59" s="133"/>
      <c r="G59" s="133"/>
      <c r="H59" s="133"/>
      <c r="I59" s="133"/>
      <c r="J59" s="133"/>
      <c r="K59" s="133"/>
      <c r="L59" s="133"/>
      <c r="M59" s="133"/>
      <c r="N59" s="133"/>
      <c r="O59" s="133"/>
      <c r="P59" s="133"/>
      <c r="Q59" s="133"/>
      <c r="R59" s="133"/>
      <c r="S59" s="133"/>
      <c r="T59" s="133"/>
      <c r="U59" s="133"/>
      <c r="V59" s="133"/>
      <c r="W59" s="133"/>
      <c r="X59" s="133"/>
      <c r="Y59" s="133"/>
      <c r="Z59" s="281"/>
    </row>
    <row r="60" spans="1:26" ht="15.75" customHeight="1">
      <c r="A60" s="270"/>
      <c r="B60" s="271"/>
      <c r="C60" s="271"/>
      <c r="D60" s="271"/>
      <c r="E60" s="271"/>
      <c r="F60" s="271"/>
      <c r="G60" s="271"/>
      <c r="H60" s="271"/>
      <c r="I60" s="271"/>
      <c r="J60" s="271"/>
      <c r="K60" s="271"/>
      <c r="L60" s="271"/>
      <c r="M60" s="271"/>
      <c r="N60" s="271"/>
      <c r="O60" s="271"/>
      <c r="P60" s="271"/>
      <c r="Q60" s="271"/>
      <c r="R60" s="271"/>
      <c r="S60" s="271"/>
      <c r="T60" s="271"/>
      <c r="U60" s="271"/>
      <c r="V60" s="271"/>
      <c r="W60" s="271"/>
      <c r="X60" s="271"/>
      <c r="Y60" s="271"/>
      <c r="Z60" s="272"/>
    </row>
    <row r="61" spans="1:26" ht="15.75" customHeight="1">
      <c r="A61" s="425"/>
      <c r="B61" s="278"/>
      <c r="C61" s="278"/>
      <c r="D61" s="278"/>
      <c r="E61" s="278"/>
      <c r="F61" s="278"/>
      <c r="G61" s="278"/>
      <c r="H61" s="278"/>
      <c r="I61" s="278"/>
      <c r="J61" s="278"/>
      <c r="K61" s="278"/>
      <c r="L61" s="278"/>
      <c r="M61" s="278"/>
      <c r="N61" s="278"/>
      <c r="O61" s="278"/>
      <c r="P61" s="278"/>
      <c r="Q61" s="278"/>
      <c r="R61" s="278"/>
      <c r="S61" s="278"/>
      <c r="T61" s="278"/>
      <c r="U61" s="278"/>
      <c r="V61" s="278"/>
      <c r="W61" s="278"/>
      <c r="X61" s="278"/>
      <c r="Y61" s="278"/>
      <c r="Z61" s="261"/>
    </row>
    <row r="62" spans="1:26" ht="15.75" customHeight="1">
      <c r="A62" s="436" t="s">
        <v>187</v>
      </c>
      <c r="B62" s="129"/>
      <c r="C62" s="129"/>
      <c r="D62" s="129"/>
      <c r="E62" s="129"/>
      <c r="F62" s="129"/>
      <c r="G62" s="129"/>
      <c r="H62" s="129"/>
      <c r="I62" s="129"/>
      <c r="J62" s="129"/>
      <c r="K62" s="129"/>
      <c r="L62" s="129"/>
      <c r="M62" s="129"/>
      <c r="N62" s="129"/>
      <c r="O62" s="129"/>
      <c r="P62" s="129"/>
      <c r="Q62" s="129"/>
      <c r="R62" s="129"/>
      <c r="S62" s="129"/>
      <c r="T62" s="129"/>
      <c r="U62" s="129"/>
      <c r="V62" s="129"/>
      <c r="W62" s="129"/>
      <c r="X62" s="129"/>
      <c r="Y62" s="129"/>
      <c r="Z62" s="269"/>
    </row>
    <row r="63" spans="1:26" ht="15.75" customHeight="1">
      <c r="A63" s="131"/>
      <c r="B63" s="131"/>
      <c r="C63" s="131"/>
      <c r="D63" s="131"/>
      <c r="E63" s="131"/>
      <c r="F63" s="131"/>
      <c r="G63" s="131"/>
      <c r="H63" s="131"/>
      <c r="I63" s="131"/>
      <c r="J63" s="131"/>
      <c r="K63" s="131"/>
      <c r="L63" s="131"/>
      <c r="M63" s="131"/>
      <c r="N63" s="131"/>
      <c r="O63" s="131"/>
      <c r="P63" s="131"/>
      <c r="Q63" s="131"/>
      <c r="R63" s="131"/>
      <c r="S63" s="131"/>
      <c r="T63" s="131"/>
      <c r="U63" s="131"/>
      <c r="V63" s="131"/>
      <c r="W63" s="131"/>
      <c r="X63" s="131"/>
      <c r="Y63" s="131"/>
      <c r="Z63" s="281"/>
    </row>
    <row r="64" spans="1:26" ht="15.75" customHeight="1">
      <c r="A64" s="426" t="s">
        <v>310</v>
      </c>
      <c r="B64" s="426"/>
      <c r="C64" s="426"/>
      <c r="D64" s="426"/>
      <c r="E64" s="426"/>
      <c r="F64" s="426"/>
      <c r="G64" s="426"/>
      <c r="H64" s="426"/>
      <c r="I64" s="426"/>
      <c r="J64" s="426"/>
      <c r="K64" s="426"/>
      <c r="L64" s="426"/>
      <c r="M64" s="426"/>
      <c r="N64" s="426"/>
      <c r="O64" s="426"/>
      <c r="P64" s="426"/>
      <c r="Q64" s="426"/>
      <c r="R64" s="426"/>
      <c r="S64" s="426"/>
      <c r="T64" s="426"/>
      <c r="U64" s="426"/>
      <c r="V64" s="426"/>
      <c r="W64" s="426"/>
      <c r="X64" s="426"/>
      <c r="Y64" s="426"/>
      <c r="Z64" s="426"/>
    </row>
    <row r="65" spans="1:26" ht="15.75" customHeight="1">
      <c r="A65" s="426"/>
      <c r="B65" s="426"/>
      <c r="C65" s="426"/>
      <c r="D65" s="426"/>
      <c r="E65" s="426"/>
      <c r="F65" s="426"/>
      <c r="G65" s="426"/>
      <c r="H65" s="426"/>
      <c r="I65" s="426"/>
      <c r="J65" s="426"/>
      <c r="K65" s="426"/>
      <c r="L65" s="426"/>
      <c r="M65" s="426"/>
      <c r="N65" s="426"/>
      <c r="O65" s="426"/>
      <c r="P65" s="426"/>
      <c r="Q65" s="426"/>
      <c r="R65" s="426"/>
      <c r="S65" s="426"/>
      <c r="T65" s="426"/>
      <c r="U65" s="426"/>
      <c r="V65" s="426"/>
      <c r="W65" s="426"/>
      <c r="X65" s="426"/>
      <c r="Y65" s="426"/>
      <c r="Z65" s="426"/>
    </row>
    <row r="66" spans="1:26" ht="15.75" customHeight="1">
      <c r="A66" s="426"/>
      <c r="B66" s="426"/>
      <c r="C66" s="426"/>
      <c r="D66" s="426"/>
      <c r="E66" s="426"/>
      <c r="F66" s="426"/>
      <c r="G66" s="426"/>
      <c r="H66" s="426"/>
      <c r="I66" s="426"/>
      <c r="J66" s="426"/>
      <c r="K66" s="426"/>
      <c r="L66" s="426"/>
      <c r="M66" s="426"/>
      <c r="N66" s="426"/>
      <c r="O66" s="426"/>
      <c r="P66" s="426"/>
      <c r="Q66" s="426"/>
      <c r="R66" s="426"/>
      <c r="S66" s="426"/>
      <c r="T66" s="426"/>
      <c r="U66" s="426"/>
      <c r="V66" s="426"/>
      <c r="W66" s="426"/>
      <c r="X66" s="426"/>
      <c r="Y66" s="426"/>
      <c r="Z66" s="426"/>
    </row>
    <row r="67" spans="1:26" ht="15.75" customHeight="1">
      <c r="A67" s="241" t="s">
        <v>311</v>
      </c>
      <c r="B67" s="241"/>
      <c r="C67" s="241"/>
      <c r="D67" s="241"/>
      <c r="E67" s="241"/>
      <c r="F67" s="241"/>
      <c r="G67" s="241"/>
      <c r="H67" s="241"/>
      <c r="I67" s="241"/>
      <c r="J67" s="241"/>
      <c r="K67" s="241"/>
      <c r="L67" s="241"/>
      <c r="M67" s="241"/>
      <c r="N67" s="241"/>
      <c r="O67" s="241"/>
      <c r="P67" s="241"/>
      <c r="Q67" s="241"/>
      <c r="R67" s="241"/>
      <c r="S67" s="241"/>
      <c r="T67" s="241"/>
      <c r="U67" s="241"/>
      <c r="V67" s="241"/>
      <c r="W67" s="241"/>
      <c r="X67" s="241"/>
      <c r="Y67" s="241"/>
      <c r="Z67" s="241"/>
    </row>
    <row r="68" spans="1:26" ht="15.75" customHeight="1">
      <c r="A68" s="241"/>
      <c r="B68" s="241"/>
      <c r="C68" s="241"/>
      <c r="D68" s="241"/>
      <c r="E68" s="241"/>
      <c r="F68" s="241"/>
      <c r="G68" s="241"/>
      <c r="H68" s="241"/>
      <c r="I68" s="241"/>
      <c r="J68" s="241"/>
      <c r="K68" s="241"/>
      <c r="L68" s="241"/>
      <c r="M68" s="241"/>
      <c r="N68" s="241"/>
      <c r="O68" s="241"/>
      <c r="P68" s="241"/>
      <c r="Q68" s="241"/>
      <c r="R68" s="241"/>
      <c r="S68" s="241"/>
      <c r="T68" s="241"/>
      <c r="U68" s="241"/>
      <c r="V68" s="241"/>
      <c r="W68" s="241"/>
      <c r="X68" s="241"/>
      <c r="Y68" s="241"/>
      <c r="Z68" s="241"/>
    </row>
    <row r="69" spans="1:26" ht="15.75" customHeight="1">
      <c r="A69" s="241"/>
      <c r="B69" s="241"/>
      <c r="C69" s="241"/>
      <c r="D69" s="241"/>
      <c r="E69" s="241"/>
      <c r="F69" s="241"/>
      <c r="G69" s="241"/>
      <c r="H69" s="241"/>
      <c r="I69" s="241"/>
      <c r="J69" s="241"/>
      <c r="K69" s="241"/>
      <c r="L69" s="241"/>
      <c r="M69" s="241"/>
      <c r="N69" s="241"/>
      <c r="O69" s="241"/>
      <c r="P69" s="241"/>
      <c r="Q69" s="241"/>
      <c r="R69" s="241"/>
      <c r="S69" s="241"/>
      <c r="T69" s="241"/>
      <c r="U69" s="241"/>
      <c r="V69" s="241"/>
      <c r="W69" s="241"/>
      <c r="X69" s="241"/>
      <c r="Y69" s="241"/>
      <c r="Z69" s="241"/>
    </row>
    <row r="70" spans="1:26" ht="15" customHeight="1">
      <c r="A70" s="425"/>
      <c r="B70" s="278"/>
      <c r="C70" s="278"/>
      <c r="D70" s="278"/>
      <c r="E70" s="278"/>
      <c r="F70" s="278"/>
      <c r="G70" s="278"/>
      <c r="H70" s="278"/>
      <c r="I70" s="278"/>
      <c r="J70" s="278"/>
      <c r="K70" s="278"/>
      <c r="L70" s="278"/>
      <c r="M70" s="278"/>
      <c r="N70" s="278"/>
      <c r="O70" s="278"/>
      <c r="P70" s="278"/>
      <c r="Q70" s="278"/>
      <c r="R70" s="278"/>
      <c r="S70" s="278"/>
      <c r="T70" s="278"/>
      <c r="U70" s="278"/>
      <c r="V70" s="278"/>
      <c r="W70" s="278"/>
      <c r="X70" s="278"/>
      <c r="Y70" s="278"/>
      <c r="Z70" s="261"/>
    </row>
    <row r="71" spans="1:26" ht="15" customHeight="1">
      <c r="A71" s="436" t="s">
        <v>188</v>
      </c>
      <c r="B71" s="129"/>
      <c r="C71" s="129"/>
      <c r="D71" s="129"/>
      <c r="E71" s="129"/>
      <c r="F71" s="129"/>
      <c r="G71" s="129"/>
      <c r="H71" s="129"/>
      <c r="I71" s="129"/>
      <c r="J71" s="129"/>
      <c r="K71" s="129"/>
      <c r="L71" s="129"/>
      <c r="M71" s="129"/>
      <c r="N71" s="129"/>
      <c r="O71" s="129"/>
      <c r="P71" s="129"/>
      <c r="Q71" s="129"/>
      <c r="R71" s="129"/>
      <c r="S71" s="129"/>
      <c r="T71" s="129"/>
      <c r="U71" s="129"/>
      <c r="V71" s="129"/>
      <c r="W71" s="129"/>
      <c r="X71" s="129"/>
      <c r="Y71" s="129"/>
      <c r="Z71" s="269"/>
    </row>
    <row r="72" spans="1:26" ht="15.75" customHeight="1">
      <c r="A72" s="131"/>
      <c r="B72" s="131"/>
      <c r="C72" s="131"/>
      <c r="D72" s="131"/>
      <c r="E72" s="131"/>
      <c r="F72" s="131"/>
      <c r="G72" s="131"/>
      <c r="H72" s="131"/>
      <c r="I72" s="131"/>
      <c r="J72" s="131"/>
      <c r="K72" s="131"/>
      <c r="L72" s="131"/>
      <c r="M72" s="131"/>
      <c r="N72" s="131"/>
      <c r="O72" s="131"/>
      <c r="P72" s="131"/>
      <c r="Q72" s="131"/>
      <c r="R72" s="131"/>
      <c r="S72" s="131"/>
      <c r="T72" s="131"/>
      <c r="U72" s="131"/>
      <c r="V72" s="131"/>
      <c r="W72" s="131"/>
      <c r="X72" s="131"/>
      <c r="Y72" s="131"/>
      <c r="Z72" s="281"/>
    </row>
    <row r="73" spans="1:26" ht="15.75" customHeight="1">
      <c r="A73" s="57"/>
      <c r="B73" s="480" t="s">
        <v>119</v>
      </c>
      <c r="C73" s="278"/>
      <c r="D73" s="278"/>
      <c r="E73" s="278"/>
      <c r="F73" s="261"/>
      <c r="G73" s="480" t="s">
        <v>189</v>
      </c>
      <c r="H73" s="278"/>
      <c r="I73" s="261"/>
      <c r="J73" s="480" t="s">
        <v>190</v>
      </c>
      <c r="K73" s="278"/>
      <c r="L73" s="278"/>
      <c r="M73" s="278"/>
      <c r="N73" s="278"/>
      <c r="O73" s="278"/>
      <c r="P73" s="278"/>
      <c r="Q73" s="278"/>
      <c r="R73" s="278"/>
      <c r="S73" s="278"/>
      <c r="T73" s="278"/>
      <c r="U73" s="278"/>
      <c r="V73" s="278"/>
      <c r="W73" s="278"/>
      <c r="X73" s="278"/>
      <c r="Y73" s="278"/>
      <c r="Z73" s="261"/>
    </row>
    <row r="74" spans="1:26" ht="15.75" customHeight="1">
      <c r="A74" s="57"/>
      <c r="B74" s="49" t="s">
        <v>120</v>
      </c>
      <c r="C74" s="49" t="s">
        <v>355</v>
      </c>
      <c r="D74" s="49" t="s">
        <v>134</v>
      </c>
      <c r="E74" s="457"/>
      <c r="F74" s="58" t="s">
        <v>191</v>
      </c>
      <c r="G74" s="49" t="s">
        <v>133</v>
      </c>
      <c r="H74" s="59" t="s">
        <v>139</v>
      </c>
      <c r="I74" s="60" t="s">
        <v>141</v>
      </c>
      <c r="J74" s="49" t="s">
        <v>104</v>
      </c>
      <c r="K74" s="49" t="s">
        <v>105</v>
      </c>
      <c r="L74" s="49" t="s">
        <v>106</v>
      </c>
      <c r="M74" s="49" t="s">
        <v>107</v>
      </c>
      <c r="N74" s="49" t="s">
        <v>332</v>
      </c>
      <c r="O74" s="61" t="s">
        <v>108</v>
      </c>
      <c r="P74" s="60" t="s">
        <v>109</v>
      </c>
      <c r="Q74" s="62" t="s">
        <v>110</v>
      </c>
      <c r="R74" s="62" t="s">
        <v>111</v>
      </c>
      <c r="S74" s="62" t="s">
        <v>327</v>
      </c>
      <c r="T74" s="62" t="s">
        <v>112</v>
      </c>
      <c r="U74" s="62" t="s">
        <v>113</v>
      </c>
      <c r="V74" s="62" t="s">
        <v>114</v>
      </c>
      <c r="W74" s="62" t="s">
        <v>115</v>
      </c>
      <c r="X74" s="62" t="s">
        <v>116</v>
      </c>
      <c r="Y74" s="62" t="s">
        <v>117</v>
      </c>
      <c r="Z74" s="62" t="s">
        <v>118</v>
      </c>
    </row>
    <row r="75" spans="1:26" ht="15" customHeight="1">
      <c r="A75" s="85" t="s">
        <v>274</v>
      </c>
      <c r="B75" s="88">
        <f>E98</f>
        <v>0</v>
      </c>
      <c r="C75" s="88">
        <f>H98</f>
        <v>0</v>
      </c>
      <c r="D75" s="88">
        <f>L98</f>
        <v>0</v>
      </c>
      <c r="E75" s="274"/>
      <c r="F75" s="88">
        <f>J110</f>
        <v>0</v>
      </c>
      <c r="G75" s="87">
        <f>SUM(G138:G340)</f>
        <v>0</v>
      </c>
      <c r="H75" s="87">
        <f>SUM(H138:H340)</f>
        <v>0</v>
      </c>
      <c r="I75" s="87">
        <f>SUM(I138:I340)</f>
        <v>0</v>
      </c>
      <c r="J75" s="86">
        <f t="shared" ref="J75:Z75" si="0">COUNTIF(J138:J340,"x")</f>
        <v>0</v>
      </c>
      <c r="K75" s="86">
        <f t="shared" si="0"/>
        <v>0</v>
      </c>
      <c r="L75" s="86">
        <f t="shared" si="0"/>
        <v>0</v>
      </c>
      <c r="M75" s="86">
        <f t="shared" si="0"/>
        <v>0</v>
      </c>
      <c r="N75" s="86">
        <f t="shared" si="0"/>
        <v>0</v>
      </c>
      <c r="O75" s="86">
        <f t="shared" si="0"/>
        <v>0</v>
      </c>
      <c r="P75" s="86">
        <f t="shared" si="0"/>
        <v>0</v>
      </c>
      <c r="Q75" s="86">
        <f t="shared" si="0"/>
        <v>0</v>
      </c>
      <c r="R75" s="86">
        <f t="shared" si="0"/>
        <v>0</v>
      </c>
      <c r="S75" s="86">
        <f t="shared" si="0"/>
        <v>0</v>
      </c>
      <c r="T75" s="86">
        <f t="shared" si="0"/>
        <v>0</v>
      </c>
      <c r="U75" s="86">
        <f t="shared" si="0"/>
        <v>0</v>
      </c>
      <c r="V75" s="86">
        <f t="shared" si="0"/>
        <v>0</v>
      </c>
      <c r="W75" s="86">
        <f t="shared" si="0"/>
        <v>0</v>
      </c>
      <c r="X75" s="86">
        <f t="shared" si="0"/>
        <v>0</v>
      </c>
      <c r="Y75" s="86">
        <f t="shared" si="0"/>
        <v>0</v>
      </c>
      <c r="Z75" s="86">
        <f t="shared" si="0"/>
        <v>0</v>
      </c>
    </row>
    <row r="76" spans="1:26" ht="15" customHeight="1">
      <c r="A76" s="64" t="s">
        <v>351</v>
      </c>
      <c r="B76" s="89">
        <f>B75+December!B76</f>
        <v>0</v>
      </c>
      <c r="C76" s="89">
        <f>C75+December!C76</f>
        <v>0</v>
      </c>
      <c r="D76" s="89">
        <f>D75+December!D76</f>
        <v>0</v>
      </c>
      <c r="E76" s="275"/>
      <c r="F76" s="89">
        <f>F75+December!F76</f>
        <v>0</v>
      </c>
      <c r="G76" s="90">
        <f>G75+December!G76</f>
        <v>0</v>
      </c>
      <c r="H76" s="90">
        <f>H75+December!H76</f>
        <v>0</v>
      </c>
      <c r="I76" s="90">
        <f>I75+December!I76</f>
        <v>0</v>
      </c>
      <c r="J76" s="91">
        <f>J75+December!J76</f>
        <v>0</v>
      </c>
      <c r="K76" s="91">
        <f>K75+December!K76</f>
        <v>0</v>
      </c>
      <c r="L76" s="91">
        <f>L75+December!L76</f>
        <v>0</v>
      </c>
      <c r="M76" s="91">
        <f>M75+December!M76</f>
        <v>0</v>
      </c>
      <c r="N76" s="91">
        <f>N75+December!N76</f>
        <v>0</v>
      </c>
      <c r="O76" s="91">
        <f>O75+December!O76</f>
        <v>0</v>
      </c>
      <c r="P76" s="91">
        <f>P75+December!P76</f>
        <v>0</v>
      </c>
      <c r="Q76" s="91">
        <f>Q75+December!Q76</f>
        <v>0</v>
      </c>
      <c r="R76" s="91">
        <f>R75+December!R76</f>
        <v>0</v>
      </c>
      <c r="S76" s="91">
        <f>S75+December!S76</f>
        <v>0</v>
      </c>
      <c r="T76" s="91">
        <f>T75+December!T76</f>
        <v>0</v>
      </c>
      <c r="U76" s="91">
        <f>U75+December!U76</f>
        <v>0</v>
      </c>
      <c r="V76" s="91">
        <f>V75+December!V76</f>
        <v>0</v>
      </c>
      <c r="W76" s="91">
        <f>W75+December!W76</f>
        <v>0</v>
      </c>
      <c r="X76" s="91">
        <f>X75+December!X76</f>
        <v>0</v>
      </c>
      <c r="Y76" s="91">
        <f>Y75+December!Y76</f>
        <v>0</v>
      </c>
      <c r="Z76" s="91">
        <f>Z75+December!Z76</f>
        <v>0</v>
      </c>
    </row>
    <row r="77" spans="1:26" ht="15" customHeight="1">
      <c r="A77" s="421" t="s">
        <v>193</v>
      </c>
      <c r="B77" s="278"/>
      <c r="C77" s="278"/>
      <c r="D77" s="278"/>
      <c r="E77" s="278"/>
      <c r="F77" s="278"/>
      <c r="G77" s="278"/>
      <c r="H77" s="278"/>
      <c r="I77" s="278"/>
      <c r="J77" s="278"/>
      <c r="K77" s="278"/>
      <c r="L77" s="278"/>
      <c r="M77" s="278"/>
      <c r="N77" s="278"/>
      <c r="O77" s="278"/>
      <c r="P77" s="278"/>
      <c r="Q77" s="278"/>
      <c r="R77" s="278"/>
      <c r="S77" s="278"/>
      <c r="T77" s="278"/>
      <c r="U77" s="278"/>
      <c r="V77" s="278"/>
      <c r="W77" s="278"/>
      <c r="X77" s="278"/>
      <c r="Y77" s="278"/>
      <c r="Z77" s="261"/>
    </row>
    <row r="78" spans="1:26" ht="15.75" customHeight="1">
      <c r="A78" s="461" t="s">
        <v>194</v>
      </c>
      <c r="B78" s="129"/>
      <c r="C78" s="129"/>
      <c r="D78" s="269"/>
      <c r="E78" s="462" t="s">
        <v>195</v>
      </c>
      <c r="F78" s="281"/>
      <c r="G78" s="462" t="s">
        <v>196</v>
      </c>
      <c r="H78" s="281"/>
      <c r="I78" s="464" t="s">
        <v>275</v>
      </c>
      <c r="J78" s="131"/>
      <c r="K78" s="131"/>
      <c r="L78" s="281"/>
      <c r="M78" s="464" t="s">
        <v>198</v>
      </c>
      <c r="N78" s="131"/>
      <c r="O78" s="131"/>
      <c r="P78" s="131"/>
      <c r="Q78" s="131"/>
      <c r="R78" s="281"/>
      <c r="S78" s="462" t="s">
        <v>199</v>
      </c>
      <c r="T78" s="131"/>
      <c r="U78" s="131"/>
      <c r="V78" s="281"/>
      <c r="W78" s="462" t="s">
        <v>200</v>
      </c>
      <c r="X78" s="131"/>
      <c r="Y78" s="131"/>
      <c r="Z78" s="281"/>
    </row>
    <row r="79" spans="1:26" ht="15" customHeight="1">
      <c r="A79" s="270"/>
      <c r="B79" s="271"/>
      <c r="C79" s="271"/>
      <c r="D79" s="272"/>
      <c r="E79" s="270"/>
      <c r="F79" s="272"/>
      <c r="G79" s="270"/>
      <c r="H79" s="272"/>
      <c r="I79" s="270"/>
      <c r="J79" s="271"/>
      <c r="K79" s="271"/>
      <c r="L79" s="272"/>
      <c r="M79" s="270"/>
      <c r="N79" s="271"/>
      <c r="O79" s="271"/>
      <c r="P79" s="271"/>
      <c r="Q79" s="271"/>
      <c r="R79" s="272"/>
      <c r="S79" s="270"/>
      <c r="T79" s="271"/>
      <c r="U79" s="271"/>
      <c r="V79" s="272"/>
      <c r="W79" s="270"/>
      <c r="X79" s="271"/>
      <c r="Y79" s="271"/>
      <c r="Z79" s="272"/>
    </row>
    <row r="80" spans="1:26" ht="15" customHeight="1">
      <c r="A80" s="460" t="str">
        <f>'Club Administration'!A12</f>
        <v>School Name</v>
      </c>
      <c r="B80" s="312"/>
      <c r="C80" s="312"/>
      <c r="D80" s="307"/>
      <c r="E80" s="463">
        <f ca="1">F24</f>
        <v>0</v>
      </c>
      <c r="F80" s="307"/>
      <c r="G80" s="306">
        <f>X98</f>
        <v>0</v>
      </c>
      <c r="H80" s="307"/>
      <c r="I80" s="310">
        <f>G75</f>
        <v>0</v>
      </c>
      <c r="J80" s="312"/>
      <c r="K80" s="312"/>
      <c r="L80" s="307"/>
      <c r="M80" s="310">
        <f>G76</f>
        <v>0</v>
      </c>
      <c r="N80" s="312"/>
      <c r="O80" s="312"/>
      <c r="P80" s="312"/>
      <c r="Q80" s="312"/>
      <c r="R80" s="307"/>
      <c r="S80" s="463">
        <f>T75</f>
        <v>0</v>
      </c>
      <c r="T80" s="312"/>
      <c r="U80" s="312"/>
      <c r="V80" s="307"/>
      <c r="W80" s="463">
        <f>U75</f>
        <v>0</v>
      </c>
      <c r="X80" s="312"/>
      <c r="Y80" s="312"/>
      <c r="Z80" s="307"/>
    </row>
    <row r="81" spans="1:26" ht="15.75" customHeight="1">
      <c r="A81" s="430"/>
      <c r="B81" s="278"/>
      <c r="C81" s="278"/>
      <c r="D81" s="278"/>
      <c r="E81" s="278"/>
      <c r="F81" s="278"/>
      <c r="G81" s="278"/>
      <c r="H81" s="278"/>
      <c r="I81" s="278"/>
      <c r="J81" s="278"/>
      <c r="K81" s="278"/>
      <c r="L81" s="278"/>
      <c r="M81" s="278"/>
      <c r="N81" s="278"/>
      <c r="O81" s="278"/>
      <c r="P81" s="278"/>
      <c r="Q81" s="278"/>
      <c r="R81" s="278"/>
      <c r="S81" s="278"/>
      <c r="T81" s="278"/>
      <c r="U81" s="278"/>
      <c r="V81" s="278"/>
      <c r="W81" s="278"/>
      <c r="X81" s="278"/>
      <c r="Y81" s="278"/>
      <c r="Z81" s="261"/>
    </row>
    <row r="82" spans="1:26" ht="15.75" customHeight="1">
      <c r="A82" s="435" t="s">
        <v>201</v>
      </c>
      <c r="B82" s="129"/>
      <c r="C82" s="129"/>
      <c r="D82" s="129"/>
      <c r="E82" s="129"/>
      <c r="F82" s="129"/>
      <c r="G82" s="129"/>
      <c r="H82" s="129"/>
      <c r="I82" s="129"/>
      <c r="J82" s="129"/>
      <c r="K82" s="129"/>
      <c r="L82" s="129"/>
      <c r="M82" s="129"/>
      <c r="N82" s="129"/>
      <c r="O82" s="129"/>
      <c r="P82" s="129"/>
      <c r="Q82" s="129"/>
      <c r="R82" s="129"/>
      <c r="S82" s="129"/>
      <c r="T82" s="129"/>
      <c r="U82" s="129"/>
      <c r="V82" s="129"/>
      <c r="W82" s="129"/>
      <c r="X82" s="129"/>
      <c r="Y82" s="129"/>
      <c r="Z82" s="269"/>
    </row>
    <row r="83" spans="1:26" ht="15.75" customHeight="1">
      <c r="A83" s="270"/>
      <c r="B83" s="271"/>
      <c r="C83" s="271"/>
      <c r="D83" s="271"/>
      <c r="E83" s="271"/>
      <c r="F83" s="271"/>
      <c r="G83" s="271"/>
      <c r="H83" s="271"/>
      <c r="I83" s="271"/>
      <c r="J83" s="271"/>
      <c r="K83" s="271"/>
      <c r="L83" s="271"/>
      <c r="M83" s="271"/>
      <c r="N83" s="271"/>
      <c r="O83" s="271"/>
      <c r="P83" s="271"/>
      <c r="Q83" s="271"/>
      <c r="R83" s="271"/>
      <c r="S83" s="271"/>
      <c r="T83" s="271"/>
      <c r="U83" s="271"/>
      <c r="V83" s="271"/>
      <c r="W83" s="271"/>
      <c r="X83" s="271"/>
      <c r="Y83" s="271"/>
      <c r="Z83" s="272"/>
    </row>
    <row r="84" spans="1:26" ht="15" customHeight="1">
      <c r="A84" s="431" t="s">
        <v>202</v>
      </c>
      <c r="B84" s="129"/>
      <c r="C84" s="129"/>
      <c r="D84" s="129"/>
      <c r="E84" s="129"/>
      <c r="F84" s="129"/>
      <c r="G84" s="129"/>
      <c r="H84" s="129"/>
      <c r="I84" s="129"/>
      <c r="J84" s="129"/>
      <c r="K84" s="129"/>
      <c r="L84" s="129"/>
      <c r="M84" s="129"/>
      <c r="N84" s="129"/>
      <c r="O84" s="129"/>
      <c r="P84" s="129"/>
      <c r="Q84" s="129"/>
      <c r="R84" s="129"/>
      <c r="S84" s="129"/>
      <c r="T84" s="129"/>
      <c r="U84" s="129"/>
      <c r="V84" s="129"/>
      <c r="W84" s="129"/>
      <c r="X84" s="129"/>
      <c r="Y84" s="129"/>
      <c r="Z84" s="269"/>
    </row>
    <row r="85" spans="1:26" ht="18" customHeight="1">
      <c r="A85" s="170" t="s">
        <v>203</v>
      </c>
      <c r="B85" s="133"/>
      <c r="C85" s="133"/>
      <c r="D85" s="133"/>
      <c r="E85" s="133"/>
      <c r="F85" s="133"/>
      <c r="G85" s="133"/>
      <c r="H85" s="133"/>
      <c r="I85" s="133"/>
      <c r="J85" s="133"/>
      <c r="K85" s="133"/>
      <c r="L85" s="133"/>
      <c r="M85" s="133"/>
      <c r="N85" s="133"/>
      <c r="O85" s="133"/>
      <c r="P85" s="133"/>
      <c r="Q85" s="133"/>
      <c r="R85" s="133"/>
      <c r="S85" s="133"/>
      <c r="T85" s="133"/>
      <c r="U85" s="133"/>
      <c r="V85" s="133"/>
      <c r="W85" s="133"/>
      <c r="X85" s="133"/>
      <c r="Y85" s="133"/>
      <c r="Z85" s="281"/>
    </row>
    <row r="86" spans="1:26" ht="15.75" customHeight="1">
      <c r="A86" s="133"/>
      <c r="B86" s="133"/>
      <c r="C86" s="133"/>
      <c r="D86" s="133"/>
      <c r="E86" s="133"/>
      <c r="F86" s="133"/>
      <c r="G86" s="133"/>
      <c r="H86" s="133"/>
      <c r="I86" s="133"/>
      <c r="J86" s="133"/>
      <c r="K86" s="133"/>
      <c r="L86" s="133"/>
      <c r="M86" s="133"/>
      <c r="N86" s="133"/>
      <c r="O86" s="133"/>
      <c r="P86" s="133"/>
      <c r="Q86" s="133"/>
      <c r="R86" s="133"/>
      <c r="S86" s="133"/>
      <c r="T86" s="133"/>
      <c r="U86" s="133"/>
      <c r="V86" s="133"/>
      <c r="W86" s="133"/>
      <c r="X86" s="133"/>
      <c r="Y86" s="133"/>
      <c r="Z86" s="281"/>
    </row>
    <row r="87" spans="1:26" ht="15.75" customHeight="1">
      <c r="A87" s="49" t="s">
        <v>204</v>
      </c>
      <c r="B87" s="267" t="s">
        <v>205</v>
      </c>
      <c r="C87" s="278"/>
      <c r="D87" s="261"/>
      <c r="E87" s="267" t="s">
        <v>276</v>
      </c>
      <c r="F87" s="278"/>
      <c r="G87" s="261"/>
      <c r="H87" s="454" t="s">
        <v>356</v>
      </c>
      <c r="I87" s="278"/>
      <c r="J87" s="278"/>
      <c r="K87" s="261"/>
      <c r="L87" s="452" t="s">
        <v>277</v>
      </c>
      <c r="M87" s="278"/>
      <c r="N87" s="278"/>
      <c r="O87" s="278"/>
      <c r="P87" s="278"/>
      <c r="Q87" s="261"/>
      <c r="R87" s="456"/>
      <c r="S87" s="129"/>
      <c r="T87" s="129"/>
      <c r="U87" s="129"/>
      <c r="V87" s="129"/>
      <c r="W87" s="269"/>
      <c r="X87" s="267" t="s">
        <v>131</v>
      </c>
      <c r="Y87" s="278"/>
      <c r="Z87" s="261"/>
    </row>
    <row r="88" spans="1:26" ht="15.75" customHeight="1">
      <c r="A88" s="65"/>
      <c r="B88" s="427"/>
      <c r="C88" s="278"/>
      <c r="D88" s="261"/>
      <c r="E88" s="277"/>
      <c r="F88" s="278"/>
      <c r="G88" s="261"/>
      <c r="H88" s="423"/>
      <c r="I88" s="278"/>
      <c r="J88" s="278"/>
      <c r="K88" s="261"/>
      <c r="L88" s="453"/>
      <c r="M88" s="278"/>
      <c r="N88" s="278"/>
      <c r="O88" s="278"/>
      <c r="P88" s="278"/>
      <c r="Q88" s="261"/>
      <c r="R88" s="130"/>
      <c r="S88" s="133"/>
      <c r="T88" s="133"/>
      <c r="U88" s="133"/>
      <c r="V88" s="133"/>
      <c r="W88" s="281"/>
      <c r="X88" s="306">
        <f t="shared" ref="X88:X97" si="1">SUM(B88:W88)</f>
        <v>0</v>
      </c>
      <c r="Y88" s="312"/>
      <c r="Z88" s="307"/>
    </row>
    <row r="89" spans="1:26" ht="17.25" customHeight="1">
      <c r="A89" s="54"/>
      <c r="B89" s="265"/>
      <c r="C89" s="278"/>
      <c r="D89" s="261"/>
      <c r="E89" s="265"/>
      <c r="F89" s="278"/>
      <c r="G89" s="261"/>
      <c r="H89" s="429"/>
      <c r="I89" s="278"/>
      <c r="J89" s="278"/>
      <c r="K89" s="261"/>
      <c r="L89" s="429"/>
      <c r="M89" s="278"/>
      <c r="N89" s="278"/>
      <c r="O89" s="278"/>
      <c r="P89" s="278"/>
      <c r="Q89" s="261"/>
      <c r="R89" s="130"/>
      <c r="S89" s="133"/>
      <c r="T89" s="133"/>
      <c r="U89" s="133"/>
      <c r="V89" s="133"/>
      <c r="W89" s="281"/>
      <c r="X89" s="309">
        <f t="shared" si="1"/>
        <v>0</v>
      </c>
      <c r="Y89" s="312"/>
      <c r="Z89" s="307"/>
    </row>
    <row r="90" spans="1:26" ht="15.75" customHeight="1">
      <c r="A90" s="65"/>
      <c r="B90" s="427"/>
      <c r="C90" s="278"/>
      <c r="D90" s="261"/>
      <c r="E90" s="277"/>
      <c r="F90" s="278"/>
      <c r="G90" s="261"/>
      <c r="H90" s="423"/>
      <c r="I90" s="278"/>
      <c r="J90" s="278"/>
      <c r="K90" s="261"/>
      <c r="L90" s="423"/>
      <c r="M90" s="278"/>
      <c r="N90" s="278"/>
      <c r="O90" s="278"/>
      <c r="P90" s="278"/>
      <c r="Q90" s="261"/>
      <c r="R90" s="130"/>
      <c r="S90" s="133"/>
      <c r="T90" s="133"/>
      <c r="U90" s="133"/>
      <c r="V90" s="133"/>
      <c r="W90" s="281"/>
      <c r="X90" s="306">
        <f t="shared" si="1"/>
        <v>0</v>
      </c>
      <c r="Y90" s="312"/>
      <c r="Z90" s="307"/>
    </row>
    <row r="91" spans="1:26" ht="15.75" customHeight="1">
      <c r="A91" s="66"/>
      <c r="B91" s="428"/>
      <c r="C91" s="278"/>
      <c r="D91" s="261"/>
      <c r="E91" s="265"/>
      <c r="F91" s="278"/>
      <c r="G91" s="261"/>
      <c r="H91" s="429"/>
      <c r="I91" s="278"/>
      <c r="J91" s="278"/>
      <c r="K91" s="261"/>
      <c r="L91" s="429"/>
      <c r="M91" s="278"/>
      <c r="N91" s="278"/>
      <c r="O91" s="278"/>
      <c r="P91" s="278"/>
      <c r="Q91" s="261"/>
      <c r="R91" s="130"/>
      <c r="S91" s="133"/>
      <c r="T91" s="133"/>
      <c r="U91" s="133"/>
      <c r="V91" s="133"/>
      <c r="W91" s="281"/>
      <c r="X91" s="309">
        <f t="shared" si="1"/>
        <v>0</v>
      </c>
      <c r="Y91" s="312"/>
      <c r="Z91" s="307"/>
    </row>
    <row r="92" spans="1:26" ht="18" customHeight="1">
      <c r="A92" s="65"/>
      <c r="B92" s="427"/>
      <c r="C92" s="278"/>
      <c r="D92" s="261"/>
      <c r="E92" s="277"/>
      <c r="F92" s="278"/>
      <c r="G92" s="261"/>
      <c r="H92" s="423"/>
      <c r="I92" s="278"/>
      <c r="J92" s="278"/>
      <c r="K92" s="261"/>
      <c r="L92" s="423"/>
      <c r="M92" s="278"/>
      <c r="N92" s="278"/>
      <c r="O92" s="278"/>
      <c r="P92" s="278"/>
      <c r="Q92" s="261"/>
      <c r="R92" s="130"/>
      <c r="S92" s="133"/>
      <c r="T92" s="133"/>
      <c r="U92" s="133"/>
      <c r="V92" s="133"/>
      <c r="W92" s="281"/>
      <c r="X92" s="306">
        <f t="shared" si="1"/>
        <v>0</v>
      </c>
      <c r="Y92" s="312"/>
      <c r="Z92" s="307"/>
    </row>
    <row r="93" spans="1:26" ht="18" customHeight="1">
      <c r="A93" s="66"/>
      <c r="B93" s="428"/>
      <c r="C93" s="278"/>
      <c r="D93" s="261"/>
      <c r="E93" s="265"/>
      <c r="F93" s="278"/>
      <c r="G93" s="261"/>
      <c r="H93" s="429"/>
      <c r="I93" s="278"/>
      <c r="J93" s="278"/>
      <c r="K93" s="261"/>
      <c r="L93" s="429"/>
      <c r="M93" s="278"/>
      <c r="N93" s="278"/>
      <c r="O93" s="278"/>
      <c r="P93" s="278"/>
      <c r="Q93" s="261"/>
      <c r="R93" s="130"/>
      <c r="S93" s="133"/>
      <c r="T93" s="133"/>
      <c r="U93" s="133"/>
      <c r="V93" s="133"/>
      <c r="W93" s="281"/>
      <c r="X93" s="309">
        <f t="shared" si="1"/>
        <v>0</v>
      </c>
      <c r="Y93" s="312"/>
      <c r="Z93" s="307"/>
    </row>
    <row r="94" spans="1:26" ht="18" customHeight="1">
      <c r="A94" s="65"/>
      <c r="B94" s="427"/>
      <c r="C94" s="278"/>
      <c r="D94" s="261"/>
      <c r="E94" s="277"/>
      <c r="F94" s="278"/>
      <c r="G94" s="261"/>
      <c r="H94" s="423"/>
      <c r="I94" s="278"/>
      <c r="J94" s="278"/>
      <c r="K94" s="261"/>
      <c r="L94" s="423"/>
      <c r="M94" s="278"/>
      <c r="N94" s="278"/>
      <c r="O94" s="278"/>
      <c r="P94" s="278"/>
      <c r="Q94" s="261"/>
      <c r="R94" s="130"/>
      <c r="S94" s="133"/>
      <c r="T94" s="133"/>
      <c r="U94" s="133"/>
      <c r="V94" s="133"/>
      <c r="W94" s="281"/>
      <c r="X94" s="306">
        <f t="shared" si="1"/>
        <v>0</v>
      </c>
      <c r="Y94" s="312"/>
      <c r="Z94" s="307"/>
    </row>
    <row r="95" spans="1:26" ht="15.75" customHeight="1">
      <c r="A95" s="66"/>
      <c r="B95" s="428"/>
      <c r="C95" s="278"/>
      <c r="D95" s="261"/>
      <c r="E95" s="265"/>
      <c r="F95" s="278"/>
      <c r="G95" s="261"/>
      <c r="H95" s="429"/>
      <c r="I95" s="278"/>
      <c r="J95" s="278"/>
      <c r="K95" s="261"/>
      <c r="L95" s="429"/>
      <c r="M95" s="278"/>
      <c r="N95" s="278"/>
      <c r="O95" s="278"/>
      <c r="P95" s="278"/>
      <c r="Q95" s="261"/>
      <c r="R95" s="130"/>
      <c r="S95" s="133"/>
      <c r="T95" s="133"/>
      <c r="U95" s="133"/>
      <c r="V95" s="133"/>
      <c r="W95" s="281"/>
      <c r="X95" s="309">
        <f t="shared" si="1"/>
        <v>0</v>
      </c>
      <c r="Y95" s="312"/>
      <c r="Z95" s="307"/>
    </row>
    <row r="96" spans="1:26" ht="15.75" customHeight="1">
      <c r="A96" s="65"/>
      <c r="B96" s="427"/>
      <c r="C96" s="278"/>
      <c r="D96" s="261"/>
      <c r="E96" s="277"/>
      <c r="F96" s="278"/>
      <c r="G96" s="261"/>
      <c r="H96" s="423"/>
      <c r="I96" s="278"/>
      <c r="J96" s="278"/>
      <c r="K96" s="261"/>
      <c r="L96" s="423"/>
      <c r="M96" s="278"/>
      <c r="N96" s="278"/>
      <c r="O96" s="278"/>
      <c r="P96" s="278"/>
      <c r="Q96" s="261"/>
      <c r="R96" s="130"/>
      <c r="S96" s="133"/>
      <c r="T96" s="133"/>
      <c r="U96" s="133"/>
      <c r="V96" s="133"/>
      <c r="W96" s="281"/>
      <c r="X96" s="306">
        <f t="shared" si="1"/>
        <v>0</v>
      </c>
      <c r="Y96" s="312"/>
      <c r="Z96" s="307"/>
    </row>
    <row r="97" spans="1:26" ht="15.75" customHeight="1">
      <c r="A97" s="66"/>
      <c r="B97" s="428"/>
      <c r="C97" s="278"/>
      <c r="D97" s="261"/>
      <c r="E97" s="265"/>
      <c r="F97" s="278"/>
      <c r="G97" s="261"/>
      <c r="H97" s="429"/>
      <c r="I97" s="278"/>
      <c r="J97" s="278"/>
      <c r="K97" s="261"/>
      <c r="L97" s="429"/>
      <c r="M97" s="278"/>
      <c r="N97" s="278"/>
      <c r="O97" s="278"/>
      <c r="P97" s="278"/>
      <c r="Q97" s="261"/>
      <c r="R97" s="130"/>
      <c r="S97" s="133"/>
      <c r="T97" s="133"/>
      <c r="U97" s="133"/>
      <c r="V97" s="133"/>
      <c r="W97" s="281"/>
      <c r="X97" s="309">
        <f t="shared" si="1"/>
        <v>0</v>
      </c>
      <c r="Y97" s="312"/>
      <c r="Z97" s="307"/>
    </row>
    <row r="98" spans="1:26" ht="15.75" customHeight="1">
      <c r="A98" s="305" t="s">
        <v>208</v>
      </c>
      <c r="B98" s="278"/>
      <c r="C98" s="278"/>
      <c r="D98" s="278"/>
      <c r="E98" s="451">
        <f>SUM(E88:G97)</f>
        <v>0</v>
      </c>
      <c r="F98" s="312"/>
      <c r="G98" s="307"/>
      <c r="H98" s="306">
        <f>SUM(H88:K97)</f>
        <v>0</v>
      </c>
      <c r="I98" s="312"/>
      <c r="J98" s="312"/>
      <c r="K98" s="307"/>
      <c r="L98" s="306">
        <f>SUM(L88:Q97)</f>
        <v>0</v>
      </c>
      <c r="M98" s="312"/>
      <c r="N98" s="312"/>
      <c r="O98" s="312"/>
      <c r="P98" s="312"/>
      <c r="Q98" s="307"/>
      <c r="R98" s="130"/>
      <c r="S98" s="133"/>
      <c r="T98" s="133"/>
      <c r="U98" s="133"/>
      <c r="V98" s="133"/>
      <c r="W98" s="281"/>
      <c r="X98" s="306">
        <f>SUM(E98:W98)</f>
        <v>0</v>
      </c>
      <c r="Y98" s="312"/>
      <c r="Z98" s="307"/>
    </row>
    <row r="99" spans="1:26" ht="15.75" customHeight="1">
      <c r="A99" s="305" t="s">
        <v>350</v>
      </c>
      <c r="B99" s="278"/>
      <c r="C99" s="278"/>
      <c r="D99" s="278"/>
      <c r="E99" s="455">
        <f>E98+December!E99</f>
        <v>0</v>
      </c>
      <c r="F99" s="312"/>
      <c r="G99" s="307"/>
      <c r="H99" s="309">
        <f>H98+December!H99</f>
        <v>0</v>
      </c>
      <c r="I99" s="312"/>
      <c r="J99" s="312"/>
      <c r="K99" s="307"/>
      <c r="L99" s="309">
        <f>L98+December!L99</f>
        <v>0</v>
      </c>
      <c r="M99" s="312"/>
      <c r="N99" s="312"/>
      <c r="O99" s="312"/>
      <c r="P99" s="312"/>
      <c r="Q99" s="307"/>
      <c r="R99" s="270"/>
      <c r="S99" s="271"/>
      <c r="T99" s="271"/>
      <c r="U99" s="271"/>
      <c r="V99" s="271"/>
      <c r="W99" s="272"/>
      <c r="X99" s="309">
        <f>SUM(E99:W99)</f>
        <v>0</v>
      </c>
      <c r="Y99" s="312"/>
      <c r="Z99" s="307"/>
    </row>
    <row r="100" spans="1:26" ht="15.75" customHeight="1">
      <c r="A100" s="430"/>
      <c r="B100" s="278"/>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61"/>
    </row>
    <row r="101" spans="1:26" ht="15.75" customHeight="1">
      <c r="A101" s="431" t="s">
        <v>209</v>
      </c>
      <c r="B101" s="129"/>
      <c r="C101" s="129"/>
      <c r="D101" s="129"/>
      <c r="E101" s="129"/>
      <c r="F101" s="129"/>
      <c r="G101" s="129"/>
      <c r="H101" s="129"/>
      <c r="I101" s="129"/>
      <c r="J101" s="129"/>
      <c r="K101" s="129"/>
      <c r="L101" s="129"/>
      <c r="M101" s="129"/>
      <c r="N101" s="129"/>
      <c r="O101" s="129"/>
      <c r="P101" s="129"/>
      <c r="Q101" s="129"/>
      <c r="R101" s="129"/>
      <c r="S101" s="129"/>
      <c r="T101" s="129"/>
      <c r="U101" s="129"/>
      <c r="V101" s="129"/>
      <c r="W101" s="129"/>
      <c r="X101" s="129"/>
      <c r="Y101" s="129"/>
      <c r="Z101" s="269"/>
    </row>
    <row r="102" spans="1:26" ht="15.75" customHeight="1">
      <c r="A102" s="170" t="s">
        <v>210</v>
      </c>
      <c r="B102" s="133"/>
      <c r="C102" s="133"/>
      <c r="D102" s="133"/>
      <c r="E102" s="133"/>
      <c r="F102" s="133"/>
      <c r="G102" s="133"/>
      <c r="H102" s="133"/>
      <c r="I102" s="133"/>
      <c r="J102" s="133"/>
      <c r="K102" s="133"/>
      <c r="L102" s="133"/>
      <c r="M102" s="133"/>
      <c r="N102" s="133"/>
      <c r="O102" s="133"/>
      <c r="P102" s="133"/>
      <c r="Q102" s="133"/>
      <c r="R102" s="133"/>
      <c r="S102" s="133"/>
      <c r="T102" s="133"/>
      <c r="U102" s="133"/>
      <c r="V102" s="133"/>
      <c r="W102" s="133"/>
      <c r="X102" s="133"/>
      <c r="Y102" s="133"/>
      <c r="Z102" s="281"/>
    </row>
    <row r="103" spans="1:26" ht="15.75" customHeight="1">
      <c r="A103" s="133"/>
      <c r="B103" s="133"/>
      <c r="C103" s="133"/>
      <c r="D103" s="133"/>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281"/>
    </row>
    <row r="104" spans="1:26" ht="15.75" customHeight="1">
      <c r="A104" s="267" t="s">
        <v>204</v>
      </c>
      <c r="B104" s="261"/>
      <c r="C104" s="267" t="s">
        <v>205</v>
      </c>
      <c r="D104" s="278"/>
      <c r="E104" s="261"/>
      <c r="F104" s="267" t="s">
        <v>211</v>
      </c>
      <c r="G104" s="278"/>
      <c r="H104" s="278"/>
      <c r="I104" s="261"/>
      <c r="J104" s="267" t="s">
        <v>212</v>
      </c>
      <c r="K104" s="278"/>
      <c r="L104" s="278"/>
      <c r="M104" s="278"/>
      <c r="N104" s="278"/>
      <c r="O104" s="278"/>
      <c r="P104" s="278"/>
      <c r="Q104" s="278"/>
      <c r="R104" s="278"/>
      <c r="S104" s="278"/>
      <c r="T104" s="278"/>
      <c r="U104" s="278"/>
      <c r="V104" s="278"/>
      <c r="W104" s="278"/>
      <c r="X104" s="278"/>
      <c r="Y104" s="278"/>
      <c r="Z104" s="261"/>
    </row>
    <row r="105" spans="1:26" ht="15.75" customHeight="1">
      <c r="A105" s="427"/>
      <c r="B105" s="261"/>
      <c r="C105" s="277"/>
      <c r="D105" s="278"/>
      <c r="E105" s="261"/>
      <c r="F105" s="277"/>
      <c r="G105" s="278"/>
      <c r="H105" s="278"/>
      <c r="I105" s="261"/>
      <c r="J105" s="423"/>
      <c r="K105" s="278"/>
      <c r="L105" s="278"/>
      <c r="M105" s="278"/>
      <c r="N105" s="278"/>
      <c r="O105" s="278"/>
      <c r="P105" s="278"/>
      <c r="Q105" s="278"/>
      <c r="R105" s="278"/>
      <c r="S105" s="278"/>
      <c r="T105" s="278"/>
      <c r="U105" s="278"/>
      <c r="V105" s="278"/>
      <c r="W105" s="278"/>
      <c r="X105" s="278"/>
      <c r="Y105" s="278"/>
      <c r="Z105" s="261"/>
    </row>
    <row r="106" spans="1:26" ht="15.75" customHeight="1">
      <c r="A106" s="428"/>
      <c r="B106" s="261"/>
      <c r="C106" s="265"/>
      <c r="D106" s="278"/>
      <c r="E106" s="261"/>
      <c r="F106" s="265"/>
      <c r="G106" s="278"/>
      <c r="H106" s="278"/>
      <c r="I106" s="261"/>
      <c r="J106" s="429"/>
      <c r="K106" s="278"/>
      <c r="L106" s="278"/>
      <c r="M106" s="278"/>
      <c r="N106" s="278"/>
      <c r="O106" s="278"/>
      <c r="P106" s="278"/>
      <c r="Q106" s="278"/>
      <c r="R106" s="278"/>
      <c r="S106" s="278"/>
      <c r="T106" s="278"/>
      <c r="U106" s="278"/>
      <c r="V106" s="278"/>
      <c r="W106" s="278"/>
      <c r="X106" s="278"/>
      <c r="Y106" s="278"/>
      <c r="Z106" s="261"/>
    </row>
    <row r="107" spans="1:26" ht="15.75" customHeight="1">
      <c r="A107" s="427"/>
      <c r="B107" s="261"/>
      <c r="C107" s="277"/>
      <c r="D107" s="278"/>
      <c r="E107" s="261"/>
      <c r="F107" s="277"/>
      <c r="G107" s="278"/>
      <c r="H107" s="278"/>
      <c r="I107" s="261"/>
      <c r="J107" s="423"/>
      <c r="K107" s="278"/>
      <c r="L107" s="278"/>
      <c r="M107" s="278"/>
      <c r="N107" s="278"/>
      <c r="O107" s="278"/>
      <c r="P107" s="278"/>
      <c r="Q107" s="278"/>
      <c r="R107" s="278"/>
      <c r="S107" s="278"/>
      <c r="T107" s="278"/>
      <c r="U107" s="278"/>
      <c r="V107" s="278"/>
      <c r="W107" s="278"/>
      <c r="X107" s="278"/>
      <c r="Y107" s="278"/>
      <c r="Z107" s="261"/>
    </row>
    <row r="108" spans="1:26" ht="17.25" customHeight="1">
      <c r="A108" s="428"/>
      <c r="B108" s="261"/>
      <c r="C108" s="265"/>
      <c r="D108" s="278"/>
      <c r="E108" s="261"/>
      <c r="F108" s="265"/>
      <c r="G108" s="278"/>
      <c r="H108" s="278"/>
      <c r="I108" s="261"/>
      <c r="J108" s="429"/>
      <c r="K108" s="278"/>
      <c r="L108" s="278"/>
      <c r="M108" s="278"/>
      <c r="N108" s="278"/>
      <c r="O108" s="278"/>
      <c r="P108" s="278"/>
      <c r="Q108" s="278"/>
      <c r="R108" s="278"/>
      <c r="S108" s="278"/>
      <c r="T108" s="278"/>
      <c r="U108" s="278"/>
      <c r="V108" s="278"/>
      <c r="W108" s="278"/>
      <c r="X108" s="278"/>
      <c r="Y108" s="278"/>
      <c r="Z108" s="261"/>
    </row>
    <row r="109" spans="1:26" ht="18" customHeight="1">
      <c r="A109" s="427"/>
      <c r="B109" s="261"/>
      <c r="C109" s="277"/>
      <c r="D109" s="278"/>
      <c r="E109" s="261"/>
      <c r="F109" s="277"/>
      <c r="G109" s="278"/>
      <c r="H109" s="278"/>
      <c r="I109" s="261"/>
      <c r="J109" s="423"/>
      <c r="K109" s="278"/>
      <c r="L109" s="278"/>
      <c r="M109" s="278"/>
      <c r="N109" s="278"/>
      <c r="O109" s="278"/>
      <c r="P109" s="278"/>
      <c r="Q109" s="278"/>
      <c r="R109" s="278"/>
      <c r="S109" s="278"/>
      <c r="T109" s="278"/>
      <c r="U109" s="278"/>
      <c r="V109" s="278"/>
      <c r="W109" s="278"/>
      <c r="X109" s="278"/>
      <c r="Y109" s="278"/>
      <c r="Z109" s="261"/>
    </row>
    <row r="110" spans="1:26" ht="15.75" customHeight="1">
      <c r="A110" s="305" t="s">
        <v>213</v>
      </c>
      <c r="B110" s="278"/>
      <c r="C110" s="278"/>
      <c r="D110" s="278"/>
      <c r="E110" s="278"/>
      <c r="F110" s="278"/>
      <c r="G110" s="278"/>
      <c r="H110" s="278"/>
      <c r="I110" s="261"/>
      <c r="J110" s="309">
        <f>SUM(J105:Z109)</f>
        <v>0</v>
      </c>
      <c r="K110" s="312"/>
      <c r="L110" s="312"/>
      <c r="M110" s="312"/>
      <c r="N110" s="312"/>
      <c r="O110" s="312"/>
      <c r="P110" s="312"/>
      <c r="Q110" s="312"/>
      <c r="R110" s="312"/>
      <c r="S110" s="312"/>
      <c r="T110" s="312"/>
      <c r="U110" s="312"/>
      <c r="V110" s="312"/>
      <c r="W110" s="312"/>
      <c r="X110" s="312"/>
      <c r="Y110" s="312"/>
      <c r="Z110" s="307"/>
    </row>
    <row r="111" spans="1:26" ht="15.75" customHeight="1">
      <c r="A111" s="305" t="s">
        <v>349</v>
      </c>
      <c r="B111" s="278"/>
      <c r="C111" s="278"/>
      <c r="D111" s="278"/>
      <c r="E111" s="278"/>
      <c r="F111" s="278"/>
      <c r="G111" s="278"/>
      <c r="H111" s="278"/>
      <c r="I111" s="261"/>
      <c r="J111" s="306">
        <f>J110+December!J111</f>
        <v>0</v>
      </c>
      <c r="K111" s="312"/>
      <c r="L111" s="312"/>
      <c r="M111" s="312"/>
      <c r="N111" s="312"/>
      <c r="O111" s="312"/>
      <c r="P111" s="312"/>
      <c r="Q111" s="312"/>
      <c r="R111" s="312"/>
      <c r="S111" s="312"/>
      <c r="T111" s="312"/>
      <c r="U111" s="312"/>
      <c r="V111" s="312"/>
      <c r="W111" s="312"/>
      <c r="X111" s="312"/>
      <c r="Y111" s="312"/>
      <c r="Z111" s="307"/>
    </row>
    <row r="112" spans="1:26" ht="15.75" customHeight="1">
      <c r="A112" s="482"/>
      <c r="B112" s="131"/>
      <c r="C112" s="131"/>
      <c r="D112" s="131"/>
      <c r="E112" s="131"/>
      <c r="F112" s="131"/>
      <c r="G112" s="131"/>
      <c r="H112" s="131"/>
      <c r="I112" s="131"/>
      <c r="J112" s="131"/>
      <c r="K112" s="131"/>
      <c r="L112" s="131"/>
      <c r="M112" s="131"/>
      <c r="N112" s="131"/>
      <c r="O112" s="131"/>
      <c r="P112" s="131"/>
      <c r="Q112" s="131"/>
      <c r="R112" s="131"/>
      <c r="S112" s="131"/>
      <c r="T112" s="131"/>
      <c r="U112" s="131"/>
      <c r="V112" s="131"/>
      <c r="W112" s="131"/>
      <c r="X112" s="131"/>
      <c r="Y112" s="131"/>
      <c r="Z112" s="281"/>
    </row>
    <row r="113" spans="1:26" ht="17.25" customHeight="1">
      <c r="A113" s="421" t="s">
        <v>214</v>
      </c>
      <c r="B113" s="278"/>
      <c r="C113" s="278"/>
      <c r="D113" s="278"/>
      <c r="E113" s="278"/>
      <c r="F113" s="278"/>
      <c r="G113" s="278"/>
      <c r="H113" s="278"/>
      <c r="I113" s="278"/>
      <c r="J113" s="278"/>
      <c r="K113" s="278"/>
      <c r="L113" s="278"/>
      <c r="M113" s="278"/>
      <c r="N113" s="278"/>
      <c r="O113" s="278"/>
      <c r="P113" s="278"/>
      <c r="Q113" s="278"/>
      <c r="R113" s="278"/>
      <c r="S113" s="278"/>
      <c r="T113" s="278"/>
      <c r="U113" s="278"/>
      <c r="V113" s="278"/>
      <c r="W113" s="278"/>
      <c r="X113" s="278"/>
      <c r="Y113" s="278"/>
      <c r="Z113" s="261"/>
    </row>
    <row r="114" spans="1:26" ht="17.25" customHeight="1">
      <c r="A114" s="422" t="s">
        <v>215</v>
      </c>
      <c r="B114" s="129"/>
      <c r="C114" s="129"/>
      <c r="D114" s="129"/>
      <c r="E114" s="129"/>
      <c r="F114" s="129"/>
      <c r="G114" s="129"/>
      <c r="H114" s="129"/>
      <c r="I114" s="129"/>
      <c r="J114" s="129"/>
      <c r="K114" s="129"/>
      <c r="L114" s="129"/>
      <c r="M114" s="129"/>
      <c r="N114" s="129"/>
      <c r="O114" s="129"/>
      <c r="P114" s="129"/>
      <c r="Q114" s="129"/>
      <c r="R114" s="129"/>
      <c r="S114" s="129"/>
      <c r="T114" s="129"/>
      <c r="U114" s="129"/>
      <c r="V114" s="129"/>
      <c r="W114" s="129"/>
      <c r="X114" s="129"/>
      <c r="Y114" s="129"/>
      <c r="Z114" s="269"/>
    </row>
    <row r="115" spans="1:26" ht="17.25" customHeight="1">
      <c r="A115" s="270"/>
      <c r="B115" s="271"/>
      <c r="C115" s="271"/>
      <c r="D115" s="271"/>
      <c r="E115" s="271"/>
      <c r="F115" s="271"/>
      <c r="G115" s="271"/>
      <c r="H115" s="271"/>
      <c r="I115" s="271"/>
      <c r="J115" s="271"/>
      <c r="K115" s="271"/>
      <c r="L115" s="271"/>
      <c r="M115" s="271"/>
      <c r="N115" s="271"/>
      <c r="O115" s="271"/>
      <c r="P115" s="271"/>
      <c r="Q115" s="271"/>
      <c r="R115" s="271"/>
      <c r="S115" s="271"/>
      <c r="T115" s="271"/>
      <c r="U115" s="271"/>
      <c r="V115" s="271"/>
      <c r="W115" s="271"/>
      <c r="X115" s="271"/>
      <c r="Y115" s="271"/>
      <c r="Z115" s="272"/>
    </row>
    <row r="116" spans="1:26" ht="17.25" customHeight="1">
      <c r="A116" s="267" t="s">
        <v>204</v>
      </c>
      <c r="B116" s="261"/>
      <c r="C116" s="267" t="s">
        <v>216</v>
      </c>
      <c r="D116" s="278"/>
      <c r="E116" s="278"/>
      <c r="F116" s="278"/>
      <c r="G116" s="278"/>
      <c r="H116" s="278"/>
      <c r="I116" s="261"/>
      <c r="J116" s="267" t="s">
        <v>217</v>
      </c>
      <c r="K116" s="278"/>
      <c r="L116" s="278"/>
      <c r="M116" s="278"/>
      <c r="N116" s="278"/>
      <c r="O116" s="278"/>
      <c r="P116" s="278"/>
      <c r="Q116" s="278"/>
      <c r="R116" s="278"/>
      <c r="S116" s="278"/>
      <c r="T116" s="278"/>
      <c r="U116" s="278"/>
      <c r="V116" s="278"/>
      <c r="W116" s="278"/>
      <c r="X116" s="278"/>
      <c r="Y116" s="278"/>
      <c r="Z116" s="261"/>
    </row>
    <row r="117" spans="1:26" ht="17.25" customHeight="1">
      <c r="A117" s="427"/>
      <c r="B117" s="261"/>
      <c r="C117" s="277"/>
      <c r="D117" s="278"/>
      <c r="E117" s="278"/>
      <c r="F117" s="278"/>
      <c r="G117" s="278"/>
      <c r="H117" s="278"/>
      <c r="I117" s="261"/>
      <c r="J117" s="423"/>
      <c r="K117" s="278"/>
      <c r="L117" s="278"/>
      <c r="M117" s="278"/>
      <c r="N117" s="278"/>
      <c r="O117" s="278"/>
      <c r="P117" s="278"/>
      <c r="Q117" s="278"/>
      <c r="R117" s="278"/>
      <c r="S117" s="278"/>
      <c r="T117" s="278"/>
      <c r="U117" s="278"/>
      <c r="V117" s="278"/>
      <c r="W117" s="278"/>
      <c r="X117" s="278"/>
      <c r="Y117" s="278"/>
      <c r="Z117" s="261"/>
    </row>
    <row r="118" spans="1:26" ht="15.75" customHeight="1">
      <c r="A118" s="265"/>
      <c r="B118" s="261"/>
      <c r="C118" s="265"/>
      <c r="D118" s="278"/>
      <c r="E118" s="278"/>
      <c r="F118" s="278"/>
      <c r="G118" s="278"/>
      <c r="H118" s="278"/>
      <c r="I118" s="261"/>
      <c r="J118" s="429"/>
      <c r="K118" s="278"/>
      <c r="L118" s="278"/>
      <c r="M118" s="278"/>
      <c r="N118" s="278"/>
      <c r="O118" s="278"/>
      <c r="P118" s="278"/>
      <c r="Q118" s="278"/>
      <c r="R118" s="278"/>
      <c r="S118" s="278"/>
      <c r="T118" s="278"/>
      <c r="U118" s="278"/>
      <c r="V118" s="278"/>
      <c r="W118" s="278"/>
      <c r="X118" s="278"/>
      <c r="Y118" s="278"/>
      <c r="Z118" s="261"/>
    </row>
    <row r="119" spans="1:26" ht="15.75" customHeight="1">
      <c r="A119" s="427"/>
      <c r="B119" s="261"/>
      <c r="C119" s="277"/>
      <c r="D119" s="278"/>
      <c r="E119" s="278"/>
      <c r="F119" s="278"/>
      <c r="G119" s="278"/>
      <c r="H119" s="278"/>
      <c r="I119" s="261"/>
      <c r="J119" s="423"/>
      <c r="K119" s="278"/>
      <c r="L119" s="278"/>
      <c r="M119" s="278"/>
      <c r="N119" s="278"/>
      <c r="O119" s="278"/>
      <c r="P119" s="278"/>
      <c r="Q119" s="278"/>
      <c r="R119" s="278"/>
      <c r="S119" s="278"/>
      <c r="T119" s="278"/>
      <c r="U119" s="278"/>
      <c r="V119" s="278"/>
      <c r="W119" s="278"/>
      <c r="X119" s="278"/>
      <c r="Y119" s="278"/>
      <c r="Z119" s="261"/>
    </row>
    <row r="120" spans="1:26" ht="17.25" customHeight="1">
      <c r="A120" s="428"/>
      <c r="B120" s="261"/>
      <c r="C120" s="265"/>
      <c r="D120" s="278"/>
      <c r="E120" s="278"/>
      <c r="F120" s="278"/>
      <c r="G120" s="278"/>
      <c r="H120" s="278"/>
      <c r="I120" s="261"/>
      <c r="J120" s="429"/>
      <c r="K120" s="278"/>
      <c r="L120" s="278"/>
      <c r="M120" s="278"/>
      <c r="N120" s="278"/>
      <c r="O120" s="278"/>
      <c r="P120" s="278"/>
      <c r="Q120" s="278"/>
      <c r="R120" s="278"/>
      <c r="S120" s="278"/>
      <c r="T120" s="278"/>
      <c r="U120" s="278"/>
      <c r="V120" s="278"/>
      <c r="W120" s="278"/>
      <c r="X120" s="278"/>
      <c r="Y120" s="278"/>
      <c r="Z120" s="261"/>
    </row>
    <row r="121" spans="1:26" ht="18" customHeight="1">
      <c r="A121" s="427"/>
      <c r="B121" s="261"/>
      <c r="C121" s="277"/>
      <c r="D121" s="278"/>
      <c r="E121" s="278"/>
      <c r="F121" s="278"/>
      <c r="G121" s="278"/>
      <c r="H121" s="278"/>
      <c r="I121" s="261"/>
      <c r="J121" s="423"/>
      <c r="K121" s="278"/>
      <c r="L121" s="278"/>
      <c r="M121" s="278"/>
      <c r="N121" s="278"/>
      <c r="O121" s="278"/>
      <c r="P121" s="278"/>
      <c r="Q121" s="278"/>
      <c r="R121" s="278"/>
      <c r="S121" s="278"/>
      <c r="T121" s="278"/>
      <c r="U121" s="278"/>
      <c r="V121" s="278"/>
      <c r="W121" s="278"/>
      <c r="X121" s="278"/>
      <c r="Y121" s="278"/>
      <c r="Z121" s="261"/>
    </row>
    <row r="122" spans="1:26" ht="15.75" customHeight="1">
      <c r="A122" s="428"/>
      <c r="B122" s="261"/>
      <c r="C122" s="265"/>
      <c r="D122" s="278"/>
      <c r="E122" s="278"/>
      <c r="F122" s="278"/>
      <c r="G122" s="278"/>
      <c r="H122" s="278"/>
      <c r="I122" s="261"/>
      <c r="J122" s="429"/>
      <c r="K122" s="278"/>
      <c r="L122" s="278"/>
      <c r="M122" s="278"/>
      <c r="N122" s="278"/>
      <c r="O122" s="278"/>
      <c r="P122" s="278"/>
      <c r="Q122" s="278"/>
      <c r="R122" s="278"/>
      <c r="S122" s="278"/>
      <c r="T122" s="278"/>
      <c r="U122" s="278"/>
      <c r="V122" s="278"/>
      <c r="W122" s="278"/>
      <c r="X122" s="278"/>
      <c r="Y122" s="278"/>
      <c r="Z122" s="261"/>
    </row>
    <row r="123" spans="1:26" ht="15.75" customHeight="1">
      <c r="A123" s="427"/>
      <c r="B123" s="261"/>
      <c r="C123" s="277"/>
      <c r="D123" s="278"/>
      <c r="E123" s="278"/>
      <c r="F123" s="278"/>
      <c r="G123" s="278"/>
      <c r="H123" s="278"/>
      <c r="I123" s="261"/>
      <c r="J123" s="423"/>
      <c r="K123" s="278"/>
      <c r="L123" s="278"/>
      <c r="M123" s="278"/>
      <c r="N123" s="278"/>
      <c r="O123" s="278"/>
      <c r="P123" s="278"/>
      <c r="Q123" s="278"/>
      <c r="R123" s="278"/>
      <c r="S123" s="278"/>
      <c r="T123" s="278"/>
      <c r="U123" s="278"/>
      <c r="V123" s="278"/>
      <c r="W123" s="278"/>
      <c r="X123" s="278"/>
      <c r="Y123" s="278"/>
      <c r="Z123" s="261"/>
    </row>
    <row r="124" spans="1:26" ht="15.75" customHeight="1">
      <c r="A124" s="428"/>
      <c r="B124" s="261"/>
      <c r="C124" s="265"/>
      <c r="D124" s="278"/>
      <c r="E124" s="278"/>
      <c r="F124" s="278"/>
      <c r="G124" s="278"/>
      <c r="H124" s="278"/>
      <c r="I124" s="261"/>
      <c r="J124" s="429"/>
      <c r="K124" s="278"/>
      <c r="L124" s="278"/>
      <c r="M124" s="278"/>
      <c r="N124" s="278"/>
      <c r="O124" s="278"/>
      <c r="P124" s="278"/>
      <c r="Q124" s="278"/>
      <c r="R124" s="278"/>
      <c r="S124" s="278"/>
      <c r="T124" s="278"/>
      <c r="U124" s="278"/>
      <c r="V124" s="278"/>
      <c r="W124" s="278"/>
      <c r="X124" s="278"/>
      <c r="Y124" s="278"/>
      <c r="Z124" s="261"/>
    </row>
    <row r="125" spans="1:26" ht="15.75" customHeight="1">
      <c r="A125" s="427"/>
      <c r="B125" s="261"/>
      <c r="C125" s="277"/>
      <c r="D125" s="278"/>
      <c r="E125" s="278"/>
      <c r="F125" s="278"/>
      <c r="G125" s="278"/>
      <c r="H125" s="278"/>
      <c r="I125" s="261"/>
      <c r="J125" s="423"/>
      <c r="K125" s="278"/>
      <c r="L125" s="278"/>
      <c r="M125" s="278"/>
      <c r="N125" s="278"/>
      <c r="O125" s="278"/>
      <c r="P125" s="278"/>
      <c r="Q125" s="278"/>
      <c r="R125" s="278"/>
      <c r="S125" s="278"/>
      <c r="T125" s="278"/>
      <c r="U125" s="278"/>
      <c r="V125" s="278"/>
      <c r="W125" s="278"/>
      <c r="X125" s="278"/>
      <c r="Y125" s="278"/>
      <c r="Z125" s="261"/>
    </row>
    <row r="126" spans="1:26" ht="15.75" customHeight="1">
      <c r="A126" s="428"/>
      <c r="B126" s="261"/>
      <c r="C126" s="265"/>
      <c r="D126" s="278"/>
      <c r="E126" s="278"/>
      <c r="F126" s="278"/>
      <c r="G126" s="278"/>
      <c r="H126" s="278"/>
      <c r="I126" s="261"/>
      <c r="J126" s="429"/>
      <c r="K126" s="278"/>
      <c r="L126" s="278"/>
      <c r="M126" s="278"/>
      <c r="N126" s="278"/>
      <c r="O126" s="278"/>
      <c r="P126" s="278"/>
      <c r="Q126" s="278"/>
      <c r="R126" s="278"/>
      <c r="S126" s="278"/>
      <c r="T126" s="278"/>
      <c r="U126" s="278"/>
      <c r="V126" s="278"/>
      <c r="W126" s="278"/>
      <c r="X126" s="278"/>
      <c r="Y126" s="278"/>
      <c r="Z126" s="261"/>
    </row>
    <row r="127" spans="1:26" ht="15.75" customHeight="1">
      <c r="A127" s="305" t="s">
        <v>218</v>
      </c>
      <c r="B127" s="278"/>
      <c r="C127" s="278"/>
      <c r="D127" s="278"/>
      <c r="E127" s="278"/>
      <c r="F127" s="278"/>
      <c r="G127" s="278"/>
      <c r="H127" s="278"/>
      <c r="I127" s="261"/>
      <c r="J127" s="306">
        <f>SUM(J117:Z126)</f>
        <v>0</v>
      </c>
      <c r="K127" s="312"/>
      <c r="L127" s="312"/>
      <c r="M127" s="312"/>
      <c r="N127" s="312"/>
      <c r="O127" s="312"/>
      <c r="P127" s="312"/>
      <c r="Q127" s="312"/>
      <c r="R127" s="312"/>
      <c r="S127" s="312"/>
      <c r="T127" s="312"/>
      <c r="U127" s="312"/>
      <c r="V127" s="312"/>
      <c r="W127" s="312"/>
      <c r="X127" s="312"/>
      <c r="Y127" s="312"/>
      <c r="Z127" s="307"/>
    </row>
    <row r="128" spans="1:26" ht="15.75" customHeight="1">
      <c r="A128" s="305" t="s">
        <v>348</v>
      </c>
      <c r="B128" s="278"/>
      <c r="C128" s="278"/>
      <c r="D128" s="278"/>
      <c r="E128" s="278"/>
      <c r="F128" s="278"/>
      <c r="G128" s="278"/>
      <c r="H128" s="278"/>
      <c r="I128" s="261"/>
      <c r="J128" s="309">
        <f>J127+December!J128</f>
        <v>0</v>
      </c>
      <c r="K128" s="312"/>
      <c r="L128" s="312"/>
      <c r="M128" s="312"/>
      <c r="N128" s="312"/>
      <c r="O128" s="312"/>
      <c r="P128" s="312"/>
      <c r="Q128" s="312"/>
      <c r="R128" s="312"/>
      <c r="S128" s="312"/>
      <c r="T128" s="312"/>
      <c r="U128" s="312"/>
      <c r="V128" s="312"/>
      <c r="W128" s="312"/>
      <c r="X128" s="312"/>
      <c r="Y128" s="312"/>
      <c r="Z128" s="307"/>
    </row>
    <row r="129" spans="1:26" ht="15.75" customHeight="1">
      <c r="A129" s="465"/>
      <c r="B129" s="278"/>
      <c r="C129" s="278"/>
      <c r="D129" s="278"/>
      <c r="E129" s="278"/>
      <c r="F129" s="278"/>
      <c r="G129" s="278"/>
      <c r="H129" s="278"/>
      <c r="I129" s="278"/>
      <c r="J129" s="278"/>
      <c r="K129" s="278"/>
      <c r="L129" s="278"/>
      <c r="M129" s="278"/>
      <c r="N129" s="278"/>
      <c r="O129" s="278"/>
      <c r="P129" s="278"/>
      <c r="Q129" s="278"/>
      <c r="R129" s="278"/>
      <c r="S129" s="278"/>
      <c r="T129" s="278"/>
      <c r="U129" s="278"/>
      <c r="V129" s="278"/>
      <c r="W129" s="278"/>
      <c r="X129" s="278"/>
      <c r="Y129" s="278"/>
      <c r="Z129" s="261"/>
    </row>
    <row r="130" spans="1:26" ht="15.75" customHeight="1">
      <c r="A130" s="435" t="s">
        <v>219</v>
      </c>
      <c r="B130" s="129"/>
      <c r="C130" s="129"/>
      <c r="D130" s="129"/>
      <c r="E130" s="129"/>
      <c r="F130" s="129"/>
      <c r="G130" s="129"/>
      <c r="H130" s="129"/>
      <c r="I130" s="129"/>
      <c r="J130" s="129"/>
      <c r="K130" s="129"/>
      <c r="L130" s="129"/>
      <c r="M130" s="129"/>
      <c r="N130" s="129"/>
      <c r="O130" s="129"/>
      <c r="P130" s="129"/>
      <c r="Q130" s="129"/>
      <c r="R130" s="129"/>
      <c r="S130" s="129"/>
      <c r="T130" s="129"/>
      <c r="U130" s="129"/>
      <c r="V130" s="129"/>
      <c r="W130" s="129"/>
      <c r="X130" s="129"/>
      <c r="Y130" s="129"/>
      <c r="Z130" s="269"/>
    </row>
    <row r="131" spans="1:26" ht="15.75" customHeight="1">
      <c r="A131" s="270"/>
      <c r="B131" s="271"/>
      <c r="C131" s="271"/>
      <c r="D131" s="271"/>
      <c r="E131" s="271"/>
      <c r="F131" s="271"/>
      <c r="G131" s="271"/>
      <c r="H131" s="271"/>
      <c r="I131" s="271"/>
      <c r="J131" s="271"/>
      <c r="K131" s="271"/>
      <c r="L131" s="271"/>
      <c r="M131" s="271"/>
      <c r="N131" s="271"/>
      <c r="O131" s="271"/>
      <c r="P131" s="271"/>
      <c r="Q131" s="271"/>
      <c r="R131" s="271"/>
      <c r="S131" s="271"/>
      <c r="T131" s="271"/>
      <c r="U131" s="271"/>
      <c r="V131" s="271"/>
      <c r="W131" s="271"/>
      <c r="X131" s="271"/>
      <c r="Y131" s="271"/>
      <c r="Z131" s="272"/>
    </row>
    <row r="132" spans="1:26" ht="15.75" customHeight="1">
      <c r="A132" s="422" t="s">
        <v>220</v>
      </c>
      <c r="B132" s="129"/>
      <c r="C132" s="129"/>
      <c r="D132" s="129"/>
      <c r="E132" s="129"/>
      <c r="F132" s="129"/>
      <c r="G132" s="129"/>
      <c r="H132" s="129"/>
      <c r="I132" s="129"/>
      <c r="J132" s="129"/>
      <c r="K132" s="129"/>
      <c r="L132" s="129"/>
      <c r="M132" s="129"/>
      <c r="N132" s="129"/>
      <c r="O132" s="129"/>
      <c r="P132" s="129"/>
      <c r="Q132" s="129"/>
      <c r="R132" s="129"/>
      <c r="S132" s="129"/>
      <c r="T132" s="129"/>
      <c r="U132" s="129"/>
      <c r="V132" s="129"/>
      <c r="W132" s="129"/>
      <c r="X132" s="129"/>
      <c r="Y132" s="129"/>
      <c r="Z132" s="269"/>
    </row>
    <row r="133" spans="1:26" ht="15.75" customHeight="1">
      <c r="A133" s="130"/>
      <c r="B133" s="133"/>
      <c r="C133" s="133"/>
      <c r="D133" s="133"/>
      <c r="E133" s="133"/>
      <c r="F133" s="133"/>
      <c r="G133" s="133"/>
      <c r="H133" s="133"/>
      <c r="I133" s="133"/>
      <c r="J133" s="133"/>
      <c r="K133" s="133"/>
      <c r="L133" s="133"/>
      <c r="M133" s="133"/>
      <c r="N133" s="133"/>
      <c r="O133" s="133"/>
      <c r="P133" s="133"/>
      <c r="Q133" s="133"/>
      <c r="R133" s="133"/>
      <c r="S133" s="133"/>
      <c r="T133" s="133"/>
      <c r="U133" s="133"/>
      <c r="V133" s="133"/>
      <c r="W133" s="133"/>
      <c r="X133" s="133"/>
      <c r="Y133" s="133"/>
      <c r="Z133" s="281"/>
    </row>
    <row r="134" spans="1:26" ht="15.75" customHeight="1">
      <c r="A134" s="130"/>
      <c r="B134" s="133"/>
      <c r="C134" s="133"/>
      <c r="D134" s="133"/>
      <c r="E134" s="133"/>
      <c r="F134" s="133"/>
      <c r="G134" s="133"/>
      <c r="H134" s="133"/>
      <c r="I134" s="133"/>
      <c r="J134" s="133"/>
      <c r="K134" s="133"/>
      <c r="L134" s="133"/>
      <c r="M134" s="133"/>
      <c r="N134" s="133"/>
      <c r="O134" s="133"/>
      <c r="P134" s="133"/>
      <c r="Q134" s="133"/>
      <c r="R134" s="133"/>
      <c r="S134" s="133"/>
      <c r="T134" s="133"/>
      <c r="U134" s="133"/>
      <c r="V134" s="133"/>
      <c r="W134" s="133"/>
      <c r="X134" s="133"/>
      <c r="Y134" s="133"/>
      <c r="Z134" s="281"/>
    </row>
    <row r="135" spans="1:26" ht="15.75" customHeight="1">
      <c r="A135" s="270"/>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2"/>
    </row>
    <row r="136" spans="1:26" ht="15.75" customHeight="1">
      <c r="A136" s="471" t="s">
        <v>204</v>
      </c>
      <c r="B136" s="269"/>
      <c r="C136" s="471" t="s">
        <v>221</v>
      </c>
      <c r="D136" s="129"/>
      <c r="E136" s="269"/>
      <c r="F136" s="466" t="s">
        <v>222</v>
      </c>
      <c r="G136" s="467" t="s">
        <v>223</v>
      </c>
      <c r="H136" s="468" t="s">
        <v>224</v>
      </c>
      <c r="I136" s="469" t="s">
        <v>225</v>
      </c>
      <c r="J136" s="432" t="s">
        <v>104</v>
      </c>
      <c r="K136" s="432" t="s">
        <v>105</v>
      </c>
      <c r="L136" s="432" t="s">
        <v>106</v>
      </c>
      <c r="M136" s="432" t="s">
        <v>107</v>
      </c>
      <c r="N136" s="432" t="s">
        <v>332</v>
      </c>
      <c r="O136" s="433" t="s">
        <v>108</v>
      </c>
      <c r="P136" s="472" t="s">
        <v>109</v>
      </c>
      <c r="Q136" s="434" t="s">
        <v>110</v>
      </c>
      <c r="R136" s="434" t="s">
        <v>111</v>
      </c>
      <c r="S136" s="434" t="s">
        <v>327</v>
      </c>
      <c r="T136" s="434" t="s">
        <v>112</v>
      </c>
      <c r="U136" s="434" t="s">
        <v>113</v>
      </c>
      <c r="V136" s="434" t="s">
        <v>114</v>
      </c>
      <c r="W136" s="434" t="s">
        <v>115</v>
      </c>
      <c r="X136" s="434" t="s">
        <v>116</v>
      </c>
      <c r="Y136" s="434" t="s">
        <v>117</v>
      </c>
      <c r="Z136" s="434" t="s">
        <v>118</v>
      </c>
    </row>
    <row r="137" spans="1:26" ht="17.25" customHeight="1">
      <c r="A137" s="270"/>
      <c r="B137" s="272"/>
      <c r="C137" s="270"/>
      <c r="D137" s="271"/>
      <c r="E137" s="272"/>
      <c r="F137" s="275"/>
      <c r="G137" s="275"/>
      <c r="H137" s="275"/>
      <c r="I137" s="275"/>
      <c r="J137" s="275"/>
      <c r="K137" s="275"/>
      <c r="L137" s="275"/>
      <c r="M137" s="275"/>
      <c r="N137" s="275"/>
      <c r="O137" s="275"/>
      <c r="P137" s="275"/>
      <c r="Q137" s="275"/>
      <c r="R137" s="275"/>
      <c r="S137" s="275"/>
      <c r="T137" s="275"/>
      <c r="U137" s="275"/>
      <c r="V137" s="275"/>
      <c r="W137" s="275"/>
      <c r="X137" s="275"/>
      <c r="Y137" s="275"/>
      <c r="Z137" s="275"/>
    </row>
    <row r="138" spans="1:26" ht="15.75" customHeight="1">
      <c r="A138" s="427"/>
      <c r="B138" s="261"/>
      <c r="C138" s="279"/>
      <c r="D138" s="278"/>
      <c r="E138" s="261"/>
      <c r="F138" s="75"/>
      <c r="G138" s="76"/>
      <c r="H138" s="77"/>
      <c r="I138" s="78"/>
      <c r="J138" s="71"/>
      <c r="K138" s="71"/>
      <c r="L138" s="71"/>
      <c r="M138" s="71"/>
      <c r="N138" s="71"/>
      <c r="O138" s="72"/>
      <c r="P138" s="73"/>
      <c r="Q138" s="74"/>
      <c r="R138" s="74"/>
      <c r="S138" s="74"/>
      <c r="T138" s="74"/>
      <c r="U138" s="74"/>
      <c r="V138" s="74"/>
      <c r="W138" s="74"/>
      <c r="X138" s="74"/>
      <c r="Y138" s="74"/>
      <c r="Z138" s="74"/>
    </row>
    <row r="139" spans="1:26" ht="15.75" customHeight="1">
      <c r="A139" s="427"/>
      <c r="B139" s="261"/>
      <c r="C139" s="279"/>
      <c r="D139" s="278"/>
      <c r="E139" s="261"/>
      <c r="F139" s="75"/>
      <c r="G139" s="76"/>
      <c r="H139" s="77"/>
      <c r="I139" s="78"/>
      <c r="J139" s="71"/>
      <c r="K139" s="71"/>
      <c r="L139" s="71"/>
      <c r="M139" s="71"/>
      <c r="N139" s="71"/>
      <c r="O139" s="72"/>
      <c r="P139" s="73"/>
      <c r="Q139" s="74"/>
      <c r="R139" s="74"/>
      <c r="S139" s="74"/>
      <c r="T139" s="74"/>
      <c r="U139" s="74"/>
      <c r="V139" s="74"/>
      <c r="W139" s="74"/>
      <c r="X139" s="74"/>
      <c r="Y139" s="74"/>
      <c r="Z139" s="74"/>
    </row>
    <row r="140" spans="1:26" ht="15.75" customHeight="1">
      <c r="A140" s="427"/>
      <c r="B140" s="261"/>
      <c r="C140" s="279"/>
      <c r="D140" s="278"/>
      <c r="E140" s="261"/>
      <c r="F140" s="75"/>
      <c r="G140" s="76"/>
      <c r="H140" s="77"/>
      <c r="I140" s="78"/>
      <c r="J140" s="71"/>
      <c r="K140" s="71"/>
      <c r="L140" s="71"/>
      <c r="M140" s="71"/>
      <c r="N140" s="71"/>
      <c r="O140" s="72"/>
      <c r="P140" s="73"/>
      <c r="Q140" s="74"/>
      <c r="R140" s="74"/>
      <c r="S140" s="74"/>
      <c r="T140" s="74"/>
      <c r="U140" s="74"/>
      <c r="V140" s="74"/>
      <c r="W140" s="74"/>
      <c r="X140" s="74"/>
      <c r="Y140" s="74"/>
      <c r="Z140" s="74"/>
    </row>
    <row r="141" spans="1:26" ht="15.75" customHeight="1">
      <c r="A141" s="427"/>
      <c r="B141" s="261"/>
      <c r="C141" s="279"/>
      <c r="D141" s="278"/>
      <c r="E141" s="261"/>
      <c r="F141" s="75"/>
      <c r="G141" s="76"/>
      <c r="H141" s="77"/>
      <c r="I141" s="78"/>
      <c r="J141" s="71"/>
      <c r="K141" s="71"/>
      <c r="L141" s="71"/>
      <c r="M141" s="71"/>
      <c r="N141" s="71"/>
      <c r="O141" s="72"/>
      <c r="P141" s="73"/>
      <c r="Q141" s="74"/>
      <c r="R141" s="74"/>
      <c r="S141" s="74"/>
      <c r="T141" s="74"/>
      <c r="U141" s="74"/>
      <c r="V141" s="74"/>
      <c r="W141" s="74"/>
      <c r="X141" s="74"/>
      <c r="Y141" s="74"/>
      <c r="Z141" s="74"/>
    </row>
    <row r="142" spans="1:26" ht="15.75" customHeight="1">
      <c r="A142" s="427"/>
      <c r="B142" s="261"/>
      <c r="C142" s="279"/>
      <c r="D142" s="278"/>
      <c r="E142" s="261"/>
      <c r="F142" s="75"/>
      <c r="G142" s="76"/>
      <c r="H142" s="77"/>
      <c r="I142" s="78"/>
      <c r="J142" s="71"/>
      <c r="K142" s="71"/>
      <c r="L142" s="71"/>
      <c r="M142" s="71"/>
      <c r="N142" s="71"/>
      <c r="O142" s="72"/>
      <c r="P142" s="73"/>
      <c r="Q142" s="74"/>
      <c r="R142" s="74"/>
      <c r="S142" s="74"/>
      <c r="T142" s="74"/>
      <c r="U142" s="74"/>
      <c r="V142" s="74"/>
      <c r="W142" s="74"/>
      <c r="X142" s="74"/>
      <c r="Y142" s="74"/>
      <c r="Z142" s="74"/>
    </row>
    <row r="143" spans="1:26" ht="15.75" customHeight="1">
      <c r="A143" s="427"/>
      <c r="B143" s="261"/>
      <c r="C143" s="279"/>
      <c r="D143" s="278"/>
      <c r="E143" s="261"/>
      <c r="F143" s="75"/>
      <c r="G143" s="76"/>
      <c r="H143" s="77"/>
      <c r="I143" s="78"/>
      <c r="J143" s="71"/>
      <c r="K143" s="71"/>
      <c r="L143" s="71"/>
      <c r="M143" s="71"/>
      <c r="N143" s="71"/>
      <c r="O143" s="72"/>
      <c r="P143" s="73"/>
      <c r="Q143" s="74"/>
      <c r="R143" s="74"/>
      <c r="S143" s="74"/>
      <c r="T143" s="74"/>
      <c r="U143" s="74"/>
      <c r="V143" s="74"/>
      <c r="W143" s="74"/>
      <c r="X143" s="74"/>
      <c r="Y143" s="74"/>
      <c r="Z143" s="74"/>
    </row>
    <row r="144" spans="1:26" ht="15.75" customHeight="1">
      <c r="A144" s="427"/>
      <c r="B144" s="261"/>
      <c r="C144" s="279"/>
      <c r="D144" s="278"/>
      <c r="E144" s="261"/>
      <c r="F144" s="75"/>
      <c r="G144" s="76"/>
      <c r="H144" s="77"/>
      <c r="I144" s="78"/>
      <c r="J144" s="71"/>
      <c r="K144" s="71"/>
      <c r="L144" s="71"/>
      <c r="M144" s="71"/>
      <c r="N144" s="71"/>
      <c r="O144" s="72"/>
      <c r="P144" s="73"/>
      <c r="Q144" s="74"/>
      <c r="R144" s="74"/>
      <c r="S144" s="74"/>
      <c r="T144" s="74"/>
      <c r="U144" s="74"/>
      <c r="V144" s="74"/>
      <c r="W144" s="74"/>
      <c r="X144" s="74"/>
      <c r="Y144" s="74"/>
      <c r="Z144" s="74"/>
    </row>
    <row r="145" spans="1:26" ht="15.75" customHeight="1">
      <c r="A145" s="427"/>
      <c r="B145" s="261"/>
      <c r="C145" s="279"/>
      <c r="D145" s="278"/>
      <c r="E145" s="261"/>
      <c r="F145" s="75"/>
      <c r="G145" s="76"/>
      <c r="H145" s="77"/>
      <c r="I145" s="78"/>
      <c r="J145" s="71"/>
      <c r="K145" s="71"/>
      <c r="L145" s="71"/>
      <c r="M145" s="71"/>
      <c r="N145" s="71"/>
      <c r="O145" s="72"/>
      <c r="P145" s="73"/>
      <c r="Q145" s="74"/>
      <c r="R145" s="74"/>
      <c r="S145" s="74"/>
      <c r="T145" s="74"/>
      <c r="U145" s="74"/>
      <c r="V145" s="74"/>
      <c r="W145" s="74"/>
      <c r="X145" s="74"/>
      <c r="Y145" s="74"/>
      <c r="Z145" s="74"/>
    </row>
    <row r="146" spans="1:26" ht="15.75" customHeight="1">
      <c r="A146" s="427"/>
      <c r="B146" s="261"/>
      <c r="C146" s="279"/>
      <c r="D146" s="278"/>
      <c r="E146" s="261"/>
      <c r="F146" s="75"/>
      <c r="G146" s="76"/>
      <c r="H146" s="77"/>
      <c r="I146" s="78"/>
      <c r="J146" s="71"/>
      <c r="K146" s="71"/>
      <c r="L146" s="71"/>
      <c r="M146" s="71"/>
      <c r="N146" s="71"/>
      <c r="O146" s="72"/>
      <c r="P146" s="73"/>
      <c r="Q146" s="74"/>
      <c r="R146" s="74"/>
      <c r="S146" s="74"/>
      <c r="T146" s="74"/>
      <c r="U146" s="74"/>
      <c r="V146" s="74"/>
      <c r="W146" s="74"/>
      <c r="X146" s="74"/>
      <c r="Y146" s="74"/>
      <c r="Z146" s="74"/>
    </row>
    <row r="147" spans="1:26" ht="15.75" customHeight="1">
      <c r="A147" s="427"/>
      <c r="B147" s="261"/>
      <c r="C147" s="279"/>
      <c r="D147" s="278"/>
      <c r="E147" s="261"/>
      <c r="F147" s="75"/>
      <c r="G147" s="76"/>
      <c r="H147" s="77"/>
      <c r="I147" s="78"/>
      <c r="J147" s="71"/>
      <c r="K147" s="71"/>
      <c r="L147" s="71"/>
      <c r="M147" s="71"/>
      <c r="N147" s="71"/>
      <c r="O147" s="72"/>
      <c r="P147" s="73"/>
      <c r="Q147" s="74"/>
      <c r="R147" s="74"/>
      <c r="S147" s="74"/>
      <c r="T147" s="74"/>
      <c r="U147" s="74"/>
      <c r="V147" s="74"/>
      <c r="W147" s="74"/>
      <c r="X147" s="74"/>
      <c r="Y147" s="74"/>
      <c r="Z147" s="74"/>
    </row>
    <row r="148" spans="1:26" ht="15.75" customHeight="1">
      <c r="A148" s="427"/>
      <c r="B148" s="261"/>
      <c r="C148" s="279"/>
      <c r="D148" s="278"/>
      <c r="E148" s="261"/>
      <c r="F148" s="75"/>
      <c r="G148" s="76"/>
      <c r="H148" s="77"/>
      <c r="I148" s="78"/>
      <c r="J148" s="71"/>
      <c r="K148" s="71"/>
      <c r="L148" s="71"/>
      <c r="M148" s="71"/>
      <c r="N148" s="71"/>
      <c r="O148" s="72"/>
      <c r="P148" s="73"/>
      <c r="Q148" s="74"/>
      <c r="R148" s="74"/>
      <c r="S148" s="74"/>
      <c r="T148" s="74"/>
      <c r="U148" s="74"/>
      <c r="V148" s="74"/>
      <c r="W148" s="74"/>
      <c r="X148" s="74"/>
      <c r="Y148" s="74"/>
      <c r="Z148" s="74"/>
    </row>
    <row r="149" spans="1:26" ht="15.75" customHeight="1">
      <c r="A149" s="427"/>
      <c r="B149" s="261"/>
      <c r="C149" s="279"/>
      <c r="D149" s="278"/>
      <c r="E149" s="261"/>
      <c r="F149" s="75"/>
      <c r="G149" s="76"/>
      <c r="H149" s="77"/>
      <c r="I149" s="78"/>
      <c r="J149" s="71"/>
      <c r="K149" s="71"/>
      <c r="L149" s="71"/>
      <c r="M149" s="71"/>
      <c r="N149" s="71"/>
      <c r="O149" s="72"/>
      <c r="P149" s="73"/>
      <c r="Q149" s="74"/>
      <c r="R149" s="74"/>
      <c r="S149" s="74"/>
      <c r="T149" s="74"/>
      <c r="U149" s="74"/>
      <c r="V149" s="74"/>
      <c r="W149" s="74"/>
      <c r="X149" s="74"/>
      <c r="Y149" s="74"/>
      <c r="Z149" s="74"/>
    </row>
    <row r="150" spans="1:26" ht="15.75" customHeight="1">
      <c r="A150" s="427"/>
      <c r="B150" s="261"/>
      <c r="C150" s="279"/>
      <c r="D150" s="278"/>
      <c r="E150" s="261"/>
      <c r="F150" s="75"/>
      <c r="G150" s="76"/>
      <c r="H150" s="77"/>
      <c r="I150" s="78"/>
      <c r="J150" s="71"/>
      <c r="K150" s="71"/>
      <c r="L150" s="71"/>
      <c r="M150" s="71"/>
      <c r="N150" s="71"/>
      <c r="O150" s="72"/>
      <c r="P150" s="73"/>
      <c r="Q150" s="74"/>
      <c r="R150" s="74"/>
      <c r="S150" s="74"/>
      <c r="T150" s="74"/>
      <c r="U150" s="74"/>
      <c r="V150" s="74"/>
      <c r="W150" s="74"/>
      <c r="X150" s="74"/>
      <c r="Y150" s="74"/>
      <c r="Z150" s="74"/>
    </row>
    <row r="151" spans="1:26" ht="15.75" customHeight="1">
      <c r="A151" s="427"/>
      <c r="B151" s="261"/>
      <c r="C151" s="279"/>
      <c r="D151" s="278"/>
      <c r="E151" s="261"/>
      <c r="F151" s="75"/>
      <c r="G151" s="76"/>
      <c r="H151" s="77"/>
      <c r="I151" s="78"/>
      <c r="J151" s="71"/>
      <c r="K151" s="71"/>
      <c r="L151" s="71"/>
      <c r="M151" s="71"/>
      <c r="N151" s="71"/>
      <c r="O151" s="72"/>
      <c r="P151" s="73"/>
      <c r="Q151" s="74"/>
      <c r="R151" s="74"/>
      <c r="S151" s="74"/>
      <c r="T151" s="74"/>
      <c r="U151" s="74"/>
      <c r="V151" s="74"/>
      <c r="W151" s="74"/>
      <c r="X151" s="74"/>
      <c r="Y151" s="74"/>
      <c r="Z151" s="74"/>
    </row>
    <row r="152" spans="1:26" ht="15.75" customHeight="1">
      <c r="A152" s="427"/>
      <c r="B152" s="261"/>
      <c r="C152" s="279"/>
      <c r="D152" s="278"/>
      <c r="E152" s="261"/>
      <c r="F152" s="75"/>
      <c r="G152" s="76"/>
      <c r="H152" s="77"/>
      <c r="I152" s="78"/>
      <c r="J152" s="71"/>
      <c r="K152" s="71"/>
      <c r="L152" s="71"/>
      <c r="M152" s="71"/>
      <c r="N152" s="71"/>
      <c r="O152" s="72"/>
      <c r="P152" s="73"/>
      <c r="Q152" s="74"/>
      <c r="R152" s="74"/>
      <c r="S152" s="74"/>
      <c r="T152" s="74"/>
      <c r="U152" s="74"/>
      <c r="V152" s="74"/>
      <c r="W152" s="74"/>
      <c r="X152" s="74"/>
      <c r="Y152" s="74"/>
      <c r="Z152" s="74"/>
    </row>
    <row r="153" spans="1:26" ht="15.75" customHeight="1">
      <c r="A153" s="427"/>
      <c r="B153" s="261"/>
      <c r="C153" s="279"/>
      <c r="D153" s="278"/>
      <c r="E153" s="261"/>
      <c r="F153" s="75"/>
      <c r="G153" s="76"/>
      <c r="H153" s="77"/>
      <c r="I153" s="78"/>
      <c r="J153" s="71"/>
      <c r="K153" s="71"/>
      <c r="L153" s="71"/>
      <c r="M153" s="71"/>
      <c r="N153" s="71"/>
      <c r="O153" s="72"/>
      <c r="P153" s="73"/>
      <c r="Q153" s="74"/>
      <c r="R153" s="74"/>
      <c r="S153" s="74"/>
      <c r="T153" s="74"/>
      <c r="U153" s="74"/>
      <c r="V153" s="74"/>
      <c r="W153" s="74"/>
      <c r="X153" s="74"/>
      <c r="Y153" s="74"/>
      <c r="Z153" s="74"/>
    </row>
    <row r="154" spans="1:26" ht="15.75" customHeight="1">
      <c r="A154" s="427"/>
      <c r="B154" s="261"/>
      <c r="C154" s="279"/>
      <c r="D154" s="278"/>
      <c r="E154" s="261"/>
      <c r="F154" s="75"/>
      <c r="G154" s="76"/>
      <c r="H154" s="77"/>
      <c r="I154" s="78"/>
      <c r="J154" s="71"/>
      <c r="K154" s="71"/>
      <c r="L154" s="71"/>
      <c r="M154" s="71"/>
      <c r="N154" s="71"/>
      <c r="O154" s="72"/>
      <c r="P154" s="73"/>
      <c r="Q154" s="74"/>
      <c r="R154" s="74"/>
      <c r="S154" s="74"/>
      <c r="T154" s="74"/>
      <c r="U154" s="74"/>
      <c r="V154" s="74"/>
      <c r="W154" s="74"/>
      <c r="X154" s="74"/>
      <c r="Y154" s="74"/>
      <c r="Z154" s="74"/>
    </row>
    <row r="155" spans="1:26" ht="15.75" customHeight="1">
      <c r="A155" s="427"/>
      <c r="B155" s="261"/>
      <c r="C155" s="279"/>
      <c r="D155" s="278"/>
      <c r="E155" s="261"/>
      <c r="F155" s="75"/>
      <c r="G155" s="76"/>
      <c r="H155" s="77"/>
      <c r="I155" s="78"/>
      <c r="J155" s="71"/>
      <c r="K155" s="71"/>
      <c r="L155" s="71"/>
      <c r="M155" s="71"/>
      <c r="N155" s="71"/>
      <c r="O155" s="72"/>
      <c r="P155" s="73"/>
      <c r="Q155" s="74"/>
      <c r="R155" s="74"/>
      <c r="S155" s="74"/>
      <c r="T155" s="74"/>
      <c r="U155" s="74"/>
      <c r="V155" s="74"/>
      <c r="W155" s="74"/>
      <c r="X155" s="74"/>
      <c r="Y155" s="74"/>
      <c r="Z155" s="74"/>
    </row>
    <row r="156" spans="1:26" ht="15.75" customHeight="1">
      <c r="A156" s="427"/>
      <c r="B156" s="261"/>
      <c r="C156" s="279"/>
      <c r="D156" s="278"/>
      <c r="E156" s="261"/>
      <c r="F156" s="75"/>
      <c r="G156" s="76"/>
      <c r="H156" s="77"/>
      <c r="I156" s="78"/>
      <c r="J156" s="71"/>
      <c r="K156" s="71"/>
      <c r="L156" s="71"/>
      <c r="M156" s="71"/>
      <c r="N156" s="71"/>
      <c r="O156" s="72"/>
      <c r="P156" s="73"/>
      <c r="Q156" s="74"/>
      <c r="R156" s="74"/>
      <c r="S156" s="74"/>
      <c r="T156" s="74"/>
      <c r="U156" s="74"/>
      <c r="V156" s="74"/>
      <c r="W156" s="74"/>
      <c r="X156" s="74"/>
      <c r="Y156" s="74"/>
      <c r="Z156" s="74"/>
    </row>
    <row r="157" spans="1:26" ht="15.75" customHeight="1">
      <c r="A157" s="427"/>
      <c r="B157" s="261"/>
      <c r="C157" s="279"/>
      <c r="D157" s="278"/>
      <c r="E157" s="261"/>
      <c r="F157" s="75"/>
      <c r="G157" s="76"/>
      <c r="H157" s="77"/>
      <c r="I157" s="78"/>
      <c r="J157" s="71"/>
      <c r="K157" s="71"/>
      <c r="L157" s="71"/>
      <c r="M157" s="71"/>
      <c r="N157" s="71"/>
      <c r="O157" s="72"/>
      <c r="P157" s="73"/>
      <c r="Q157" s="74"/>
      <c r="R157" s="74"/>
      <c r="S157" s="74"/>
      <c r="T157" s="74"/>
      <c r="U157" s="74"/>
      <c r="V157" s="74"/>
      <c r="W157" s="74"/>
      <c r="X157" s="74"/>
      <c r="Y157" s="74"/>
      <c r="Z157" s="74"/>
    </row>
    <row r="158" spans="1:26" ht="15.75" customHeight="1">
      <c r="A158" s="427"/>
      <c r="B158" s="261"/>
      <c r="C158" s="279"/>
      <c r="D158" s="278"/>
      <c r="E158" s="261"/>
      <c r="F158" s="75"/>
      <c r="G158" s="76"/>
      <c r="H158" s="77"/>
      <c r="I158" s="78"/>
      <c r="J158" s="71"/>
      <c r="K158" s="71"/>
      <c r="L158" s="71"/>
      <c r="M158" s="71"/>
      <c r="N158" s="71"/>
      <c r="O158" s="72"/>
      <c r="P158" s="73"/>
      <c r="Q158" s="74"/>
      <c r="R158" s="74"/>
      <c r="S158" s="74"/>
      <c r="T158" s="74"/>
      <c r="U158" s="74"/>
      <c r="V158" s="74"/>
      <c r="W158" s="74"/>
      <c r="X158" s="74"/>
      <c r="Y158" s="74"/>
      <c r="Z158" s="74"/>
    </row>
    <row r="159" spans="1:26" ht="15.75" customHeight="1">
      <c r="A159" s="427"/>
      <c r="B159" s="261"/>
      <c r="C159" s="279"/>
      <c r="D159" s="278"/>
      <c r="E159" s="261"/>
      <c r="F159" s="75"/>
      <c r="G159" s="76"/>
      <c r="H159" s="77"/>
      <c r="I159" s="78"/>
      <c r="J159" s="71"/>
      <c r="K159" s="71"/>
      <c r="L159" s="71"/>
      <c r="M159" s="71"/>
      <c r="N159" s="71"/>
      <c r="O159" s="72"/>
      <c r="P159" s="73"/>
      <c r="Q159" s="74"/>
      <c r="R159" s="74"/>
      <c r="S159" s="74"/>
      <c r="T159" s="74"/>
      <c r="U159" s="74"/>
      <c r="V159" s="74"/>
      <c r="W159" s="74"/>
      <c r="X159" s="74"/>
      <c r="Y159" s="74"/>
      <c r="Z159" s="74"/>
    </row>
    <row r="160" spans="1:26" ht="15.75" customHeight="1">
      <c r="A160" s="427"/>
      <c r="B160" s="261"/>
      <c r="C160" s="279"/>
      <c r="D160" s="278"/>
      <c r="E160" s="261"/>
      <c r="F160" s="75"/>
      <c r="G160" s="76"/>
      <c r="H160" s="77"/>
      <c r="I160" s="78"/>
      <c r="J160" s="71"/>
      <c r="K160" s="71"/>
      <c r="L160" s="71"/>
      <c r="M160" s="71"/>
      <c r="N160" s="71"/>
      <c r="O160" s="72"/>
      <c r="P160" s="73"/>
      <c r="Q160" s="74"/>
      <c r="R160" s="74"/>
      <c r="S160" s="74"/>
      <c r="T160" s="74"/>
      <c r="U160" s="74"/>
      <c r="V160" s="74"/>
      <c r="W160" s="74"/>
      <c r="X160" s="74"/>
      <c r="Y160" s="74"/>
      <c r="Z160" s="74"/>
    </row>
    <row r="161" spans="1:26" ht="15.75" customHeight="1">
      <c r="A161" s="427"/>
      <c r="B161" s="261"/>
      <c r="C161" s="279"/>
      <c r="D161" s="278"/>
      <c r="E161" s="261"/>
      <c r="F161" s="75"/>
      <c r="G161" s="76"/>
      <c r="H161" s="77"/>
      <c r="I161" s="78"/>
      <c r="J161" s="71"/>
      <c r="K161" s="71"/>
      <c r="L161" s="71"/>
      <c r="M161" s="71"/>
      <c r="N161" s="71"/>
      <c r="O161" s="72"/>
      <c r="P161" s="73"/>
      <c r="Q161" s="74"/>
      <c r="R161" s="74"/>
      <c r="S161" s="74"/>
      <c r="T161" s="74"/>
      <c r="U161" s="74"/>
      <c r="V161" s="74"/>
      <c r="W161" s="74"/>
      <c r="X161" s="74"/>
      <c r="Y161" s="74"/>
      <c r="Z161" s="74"/>
    </row>
    <row r="162" spans="1:26" ht="15.75" customHeight="1">
      <c r="A162" s="427"/>
      <c r="B162" s="261"/>
      <c r="C162" s="279"/>
      <c r="D162" s="278"/>
      <c r="E162" s="261"/>
      <c r="F162" s="75"/>
      <c r="G162" s="76"/>
      <c r="H162" s="77"/>
      <c r="I162" s="78"/>
      <c r="J162" s="71"/>
      <c r="K162" s="71"/>
      <c r="L162" s="71"/>
      <c r="M162" s="71"/>
      <c r="N162" s="71"/>
      <c r="O162" s="72"/>
      <c r="P162" s="73"/>
      <c r="Q162" s="74"/>
      <c r="R162" s="74"/>
      <c r="S162" s="74"/>
      <c r="T162" s="74"/>
      <c r="U162" s="74"/>
      <c r="V162" s="74"/>
      <c r="W162" s="74"/>
      <c r="X162" s="74"/>
      <c r="Y162" s="74"/>
      <c r="Z162" s="74"/>
    </row>
    <row r="163" spans="1:26" ht="15.75" customHeight="1">
      <c r="A163" s="427"/>
      <c r="B163" s="261"/>
      <c r="C163" s="279"/>
      <c r="D163" s="278"/>
      <c r="E163" s="261"/>
      <c r="F163" s="75"/>
      <c r="G163" s="76"/>
      <c r="H163" s="77"/>
      <c r="I163" s="78"/>
      <c r="J163" s="71"/>
      <c r="K163" s="71"/>
      <c r="L163" s="71"/>
      <c r="M163" s="71"/>
      <c r="N163" s="71"/>
      <c r="O163" s="72"/>
      <c r="P163" s="73"/>
      <c r="Q163" s="74"/>
      <c r="R163" s="74"/>
      <c r="S163" s="74"/>
      <c r="T163" s="74"/>
      <c r="U163" s="74"/>
      <c r="V163" s="74"/>
      <c r="W163" s="74"/>
      <c r="X163" s="74"/>
      <c r="Y163" s="74"/>
      <c r="Z163" s="74"/>
    </row>
    <row r="164" spans="1:26" ht="15.75" customHeight="1">
      <c r="A164" s="427"/>
      <c r="B164" s="261"/>
      <c r="C164" s="279"/>
      <c r="D164" s="278"/>
      <c r="E164" s="261"/>
      <c r="F164" s="75"/>
      <c r="G164" s="76"/>
      <c r="H164" s="77"/>
      <c r="I164" s="78"/>
      <c r="J164" s="71"/>
      <c r="K164" s="71"/>
      <c r="L164" s="71"/>
      <c r="M164" s="71"/>
      <c r="N164" s="71"/>
      <c r="O164" s="72"/>
      <c r="P164" s="73"/>
      <c r="Q164" s="74"/>
      <c r="R164" s="74"/>
      <c r="S164" s="74"/>
      <c r="T164" s="74"/>
      <c r="U164" s="74"/>
      <c r="V164" s="74"/>
      <c r="W164" s="74"/>
      <c r="X164" s="74"/>
      <c r="Y164" s="74"/>
      <c r="Z164" s="74"/>
    </row>
    <row r="165" spans="1:26" ht="15.75" customHeight="1">
      <c r="A165" s="427"/>
      <c r="B165" s="261"/>
      <c r="C165" s="279"/>
      <c r="D165" s="278"/>
      <c r="E165" s="261"/>
      <c r="F165" s="75"/>
      <c r="G165" s="76"/>
      <c r="H165" s="77"/>
      <c r="I165" s="78"/>
      <c r="J165" s="71"/>
      <c r="K165" s="71"/>
      <c r="L165" s="71"/>
      <c r="M165" s="71"/>
      <c r="N165" s="71"/>
      <c r="O165" s="72"/>
      <c r="P165" s="73"/>
      <c r="Q165" s="74"/>
      <c r="R165" s="74"/>
      <c r="S165" s="74"/>
      <c r="T165" s="74"/>
      <c r="U165" s="74"/>
      <c r="V165" s="74"/>
      <c r="W165" s="74"/>
      <c r="X165" s="74"/>
      <c r="Y165" s="74"/>
      <c r="Z165" s="74"/>
    </row>
    <row r="166" spans="1:26" ht="15.75" customHeight="1">
      <c r="A166" s="427"/>
      <c r="B166" s="261"/>
      <c r="C166" s="279"/>
      <c r="D166" s="278"/>
      <c r="E166" s="261"/>
      <c r="F166" s="75"/>
      <c r="G166" s="76"/>
      <c r="H166" s="77"/>
      <c r="I166" s="78"/>
      <c r="J166" s="71"/>
      <c r="K166" s="71"/>
      <c r="L166" s="71"/>
      <c r="M166" s="71"/>
      <c r="N166" s="71"/>
      <c r="O166" s="72"/>
      <c r="P166" s="73"/>
      <c r="Q166" s="74"/>
      <c r="R166" s="74"/>
      <c r="S166" s="74"/>
      <c r="T166" s="74"/>
      <c r="U166" s="74"/>
      <c r="V166" s="74"/>
      <c r="W166" s="74"/>
      <c r="X166" s="74"/>
      <c r="Y166" s="74"/>
      <c r="Z166" s="74"/>
    </row>
    <row r="167" spans="1:26" ht="15.75" customHeight="1">
      <c r="A167" s="427"/>
      <c r="B167" s="261"/>
      <c r="C167" s="279"/>
      <c r="D167" s="278"/>
      <c r="E167" s="261"/>
      <c r="F167" s="75"/>
      <c r="G167" s="76"/>
      <c r="H167" s="77"/>
      <c r="I167" s="78"/>
      <c r="J167" s="71"/>
      <c r="K167" s="71"/>
      <c r="L167" s="71"/>
      <c r="M167" s="71"/>
      <c r="N167" s="71"/>
      <c r="O167" s="72"/>
      <c r="P167" s="73"/>
      <c r="Q167" s="74"/>
      <c r="R167" s="74"/>
      <c r="S167" s="74"/>
      <c r="T167" s="74"/>
      <c r="U167" s="74"/>
      <c r="V167" s="74"/>
      <c r="W167" s="74"/>
      <c r="X167" s="74"/>
      <c r="Y167" s="74"/>
      <c r="Z167" s="74"/>
    </row>
    <row r="168" spans="1:26" ht="15.75" customHeight="1">
      <c r="A168" s="427"/>
      <c r="B168" s="261"/>
      <c r="C168" s="279"/>
      <c r="D168" s="278"/>
      <c r="E168" s="261"/>
      <c r="F168" s="75"/>
      <c r="G168" s="76"/>
      <c r="H168" s="77"/>
      <c r="I168" s="78"/>
      <c r="J168" s="71"/>
      <c r="K168" s="71"/>
      <c r="L168" s="71"/>
      <c r="M168" s="71"/>
      <c r="N168" s="71"/>
      <c r="O168" s="72"/>
      <c r="P168" s="73"/>
      <c r="Q168" s="74"/>
      <c r="R168" s="74"/>
      <c r="S168" s="74"/>
      <c r="T168" s="74"/>
      <c r="U168" s="74"/>
      <c r="V168" s="74"/>
      <c r="W168" s="74"/>
      <c r="X168" s="74"/>
      <c r="Y168" s="74"/>
      <c r="Z168" s="74"/>
    </row>
    <row r="169" spans="1:26" ht="15.75" customHeight="1">
      <c r="A169" s="427"/>
      <c r="B169" s="261"/>
      <c r="C169" s="279"/>
      <c r="D169" s="278"/>
      <c r="E169" s="261"/>
      <c r="F169" s="75"/>
      <c r="G169" s="76"/>
      <c r="H169" s="77"/>
      <c r="I169" s="78"/>
      <c r="J169" s="71"/>
      <c r="K169" s="71"/>
      <c r="L169" s="71"/>
      <c r="M169" s="71"/>
      <c r="N169" s="71"/>
      <c r="O169" s="72"/>
      <c r="P169" s="73"/>
      <c r="Q169" s="74"/>
      <c r="R169" s="74"/>
      <c r="S169" s="74"/>
      <c r="T169" s="74"/>
      <c r="U169" s="74"/>
      <c r="V169" s="74"/>
      <c r="W169" s="74"/>
      <c r="X169" s="74"/>
      <c r="Y169" s="74"/>
      <c r="Z169" s="74"/>
    </row>
    <row r="170" spans="1:26" ht="15.75" customHeight="1">
      <c r="A170" s="427"/>
      <c r="B170" s="261"/>
      <c r="C170" s="279"/>
      <c r="D170" s="278"/>
      <c r="E170" s="261"/>
      <c r="F170" s="75"/>
      <c r="G170" s="76"/>
      <c r="H170" s="77"/>
      <c r="I170" s="78"/>
      <c r="J170" s="71"/>
      <c r="K170" s="71"/>
      <c r="L170" s="71"/>
      <c r="M170" s="71"/>
      <c r="N170" s="71"/>
      <c r="O170" s="72"/>
      <c r="P170" s="73"/>
      <c r="Q170" s="74"/>
      <c r="R170" s="74"/>
      <c r="S170" s="74"/>
      <c r="T170" s="74"/>
      <c r="U170" s="74"/>
      <c r="V170" s="74"/>
      <c r="W170" s="74"/>
      <c r="X170" s="74"/>
      <c r="Y170" s="74"/>
      <c r="Z170" s="74"/>
    </row>
    <row r="171" spans="1:26" ht="15.75" customHeight="1">
      <c r="A171" s="427"/>
      <c r="B171" s="261"/>
      <c r="C171" s="279"/>
      <c r="D171" s="278"/>
      <c r="E171" s="261"/>
      <c r="F171" s="75"/>
      <c r="G171" s="76"/>
      <c r="H171" s="77"/>
      <c r="I171" s="78"/>
      <c r="J171" s="71"/>
      <c r="K171" s="71"/>
      <c r="L171" s="71"/>
      <c r="M171" s="71"/>
      <c r="N171" s="71"/>
      <c r="O171" s="72"/>
      <c r="P171" s="73"/>
      <c r="Q171" s="74"/>
      <c r="R171" s="74"/>
      <c r="S171" s="74"/>
      <c r="T171" s="74"/>
      <c r="U171" s="74"/>
      <c r="V171" s="74"/>
      <c r="W171" s="74"/>
      <c r="X171" s="74"/>
      <c r="Y171" s="74"/>
      <c r="Z171" s="74"/>
    </row>
    <row r="172" spans="1:26" ht="15.75" customHeight="1">
      <c r="A172" s="427"/>
      <c r="B172" s="261"/>
      <c r="C172" s="279"/>
      <c r="D172" s="278"/>
      <c r="E172" s="261"/>
      <c r="F172" s="75"/>
      <c r="G172" s="76"/>
      <c r="H172" s="77"/>
      <c r="I172" s="78"/>
      <c r="J172" s="71"/>
      <c r="K172" s="71"/>
      <c r="L172" s="71"/>
      <c r="M172" s="71"/>
      <c r="N172" s="71"/>
      <c r="O172" s="72"/>
      <c r="P172" s="73"/>
      <c r="Q172" s="74"/>
      <c r="R172" s="74"/>
      <c r="S172" s="74"/>
      <c r="T172" s="74"/>
      <c r="U172" s="74"/>
      <c r="V172" s="74"/>
      <c r="W172" s="74"/>
      <c r="X172" s="74"/>
      <c r="Y172" s="74"/>
      <c r="Z172" s="74"/>
    </row>
    <row r="173" spans="1:26" ht="15.75" customHeight="1">
      <c r="A173" s="427"/>
      <c r="B173" s="261"/>
      <c r="C173" s="279"/>
      <c r="D173" s="278"/>
      <c r="E173" s="261"/>
      <c r="F173" s="75"/>
      <c r="G173" s="76"/>
      <c r="H173" s="77"/>
      <c r="I173" s="78"/>
      <c r="J173" s="71"/>
      <c r="K173" s="71"/>
      <c r="L173" s="71"/>
      <c r="M173" s="71"/>
      <c r="N173" s="71"/>
      <c r="O173" s="72"/>
      <c r="P173" s="73"/>
      <c r="Q173" s="74"/>
      <c r="R173" s="74"/>
      <c r="S173" s="74"/>
      <c r="T173" s="74"/>
      <c r="U173" s="74"/>
      <c r="V173" s="74"/>
      <c r="W173" s="74"/>
      <c r="X173" s="74"/>
      <c r="Y173" s="74"/>
      <c r="Z173" s="74"/>
    </row>
    <row r="174" spans="1:26" ht="15.75" customHeight="1">
      <c r="A174" s="427"/>
      <c r="B174" s="261"/>
      <c r="C174" s="279"/>
      <c r="D174" s="278"/>
      <c r="E174" s="261"/>
      <c r="F174" s="75"/>
      <c r="G174" s="76"/>
      <c r="H174" s="77"/>
      <c r="I174" s="78"/>
      <c r="J174" s="71"/>
      <c r="K174" s="71"/>
      <c r="L174" s="71"/>
      <c r="M174" s="71"/>
      <c r="N174" s="71"/>
      <c r="O174" s="72"/>
      <c r="P174" s="73"/>
      <c r="Q174" s="74"/>
      <c r="R174" s="74"/>
      <c r="S174" s="74"/>
      <c r="T174" s="74"/>
      <c r="U174" s="74"/>
      <c r="V174" s="74"/>
      <c r="W174" s="74"/>
      <c r="X174" s="74"/>
      <c r="Y174" s="74"/>
      <c r="Z174" s="74"/>
    </row>
    <row r="175" spans="1:26" ht="15.75" customHeight="1">
      <c r="A175" s="427"/>
      <c r="B175" s="261"/>
      <c r="C175" s="279"/>
      <c r="D175" s="278"/>
      <c r="E175" s="261"/>
      <c r="F175" s="75"/>
      <c r="G175" s="76"/>
      <c r="H175" s="77"/>
      <c r="I175" s="78"/>
      <c r="J175" s="71"/>
      <c r="K175" s="71"/>
      <c r="L175" s="71"/>
      <c r="M175" s="71"/>
      <c r="N175" s="71"/>
      <c r="O175" s="72"/>
      <c r="P175" s="73"/>
      <c r="Q175" s="74"/>
      <c r="R175" s="74"/>
      <c r="S175" s="74"/>
      <c r="T175" s="74"/>
      <c r="U175" s="74"/>
      <c r="V175" s="74"/>
      <c r="W175" s="74"/>
      <c r="X175" s="74"/>
      <c r="Y175" s="74"/>
      <c r="Z175" s="74"/>
    </row>
    <row r="176" spans="1:26" ht="15.75" customHeight="1">
      <c r="A176" s="427"/>
      <c r="B176" s="261"/>
      <c r="C176" s="279"/>
      <c r="D176" s="278"/>
      <c r="E176" s="261"/>
      <c r="F176" s="75"/>
      <c r="G176" s="76"/>
      <c r="H176" s="77"/>
      <c r="I176" s="78"/>
      <c r="J176" s="71"/>
      <c r="K176" s="71"/>
      <c r="L176" s="71"/>
      <c r="M176" s="71"/>
      <c r="N176" s="71"/>
      <c r="O176" s="72"/>
      <c r="P176" s="73"/>
      <c r="Q176" s="74"/>
      <c r="R176" s="74"/>
      <c r="S176" s="74"/>
      <c r="T176" s="74"/>
      <c r="U176" s="74"/>
      <c r="V176" s="74"/>
      <c r="W176" s="74"/>
      <c r="X176" s="74"/>
      <c r="Y176" s="74"/>
      <c r="Z176" s="74"/>
    </row>
    <row r="177" spans="1:26" ht="15.75" customHeight="1">
      <c r="A177" s="427"/>
      <c r="B177" s="261"/>
      <c r="C177" s="279"/>
      <c r="D177" s="278"/>
      <c r="E177" s="261"/>
      <c r="F177" s="75"/>
      <c r="G177" s="76"/>
      <c r="H177" s="77"/>
      <c r="I177" s="78"/>
      <c r="J177" s="71"/>
      <c r="K177" s="71"/>
      <c r="L177" s="71"/>
      <c r="M177" s="71"/>
      <c r="N177" s="71"/>
      <c r="O177" s="72"/>
      <c r="P177" s="73"/>
      <c r="Q177" s="74"/>
      <c r="R177" s="74"/>
      <c r="S177" s="74"/>
      <c r="T177" s="74"/>
      <c r="U177" s="74"/>
      <c r="V177" s="74"/>
      <c r="W177" s="74"/>
      <c r="X177" s="74"/>
      <c r="Y177" s="74"/>
      <c r="Z177" s="74"/>
    </row>
    <row r="178" spans="1:26" ht="15.75" customHeight="1">
      <c r="A178" s="427"/>
      <c r="B178" s="261"/>
      <c r="C178" s="279"/>
      <c r="D178" s="278"/>
      <c r="E178" s="261"/>
      <c r="F178" s="75"/>
      <c r="G178" s="76"/>
      <c r="H178" s="77"/>
      <c r="I178" s="78"/>
      <c r="J178" s="71"/>
      <c r="K178" s="71"/>
      <c r="L178" s="71"/>
      <c r="M178" s="71"/>
      <c r="N178" s="71"/>
      <c r="O178" s="72"/>
      <c r="P178" s="73"/>
      <c r="Q178" s="74"/>
      <c r="R178" s="74"/>
      <c r="S178" s="74"/>
      <c r="T178" s="74"/>
      <c r="U178" s="74"/>
      <c r="V178" s="74"/>
      <c r="W178" s="74"/>
      <c r="X178" s="74"/>
      <c r="Y178" s="74"/>
      <c r="Z178" s="74"/>
    </row>
    <row r="179" spans="1:26" ht="15.75" customHeight="1">
      <c r="A179" s="427"/>
      <c r="B179" s="261"/>
      <c r="C179" s="279"/>
      <c r="D179" s="278"/>
      <c r="E179" s="261"/>
      <c r="F179" s="75"/>
      <c r="G179" s="76"/>
      <c r="H179" s="77"/>
      <c r="I179" s="78"/>
      <c r="J179" s="71"/>
      <c r="K179" s="71"/>
      <c r="L179" s="71"/>
      <c r="M179" s="71"/>
      <c r="N179" s="71"/>
      <c r="O179" s="72"/>
      <c r="P179" s="73"/>
      <c r="Q179" s="74"/>
      <c r="R179" s="74"/>
      <c r="S179" s="74"/>
      <c r="T179" s="74"/>
      <c r="U179" s="74"/>
      <c r="V179" s="74"/>
      <c r="W179" s="74"/>
      <c r="X179" s="74"/>
      <c r="Y179" s="74"/>
      <c r="Z179" s="74"/>
    </row>
    <row r="180" spans="1:26" ht="15.75" customHeight="1">
      <c r="A180" s="427"/>
      <c r="B180" s="261"/>
      <c r="C180" s="279"/>
      <c r="D180" s="278"/>
      <c r="E180" s="261"/>
      <c r="F180" s="75"/>
      <c r="G180" s="76"/>
      <c r="H180" s="77"/>
      <c r="I180" s="78"/>
      <c r="J180" s="71"/>
      <c r="K180" s="71"/>
      <c r="L180" s="71"/>
      <c r="M180" s="71"/>
      <c r="N180" s="71"/>
      <c r="O180" s="72"/>
      <c r="P180" s="73"/>
      <c r="Q180" s="74"/>
      <c r="R180" s="74"/>
      <c r="S180" s="74"/>
      <c r="T180" s="74"/>
      <c r="U180" s="74"/>
      <c r="V180" s="74"/>
      <c r="W180" s="74"/>
      <c r="X180" s="74"/>
      <c r="Y180" s="74"/>
      <c r="Z180" s="74"/>
    </row>
    <row r="181" spans="1:26" ht="15.75" customHeight="1">
      <c r="A181" s="427"/>
      <c r="B181" s="261"/>
      <c r="C181" s="279"/>
      <c r="D181" s="278"/>
      <c r="E181" s="261"/>
      <c r="F181" s="75"/>
      <c r="G181" s="76"/>
      <c r="H181" s="77"/>
      <c r="I181" s="78"/>
      <c r="J181" s="71"/>
      <c r="K181" s="71"/>
      <c r="L181" s="71"/>
      <c r="M181" s="71"/>
      <c r="N181" s="71"/>
      <c r="O181" s="72"/>
      <c r="P181" s="73"/>
      <c r="Q181" s="74"/>
      <c r="R181" s="74"/>
      <c r="S181" s="74"/>
      <c r="T181" s="74"/>
      <c r="U181" s="74"/>
      <c r="V181" s="74"/>
      <c r="W181" s="74"/>
      <c r="X181" s="74"/>
      <c r="Y181" s="74"/>
      <c r="Z181" s="74"/>
    </row>
    <row r="182" spans="1:26" ht="15.75" customHeight="1">
      <c r="A182" s="427"/>
      <c r="B182" s="261"/>
      <c r="C182" s="279"/>
      <c r="D182" s="278"/>
      <c r="E182" s="261"/>
      <c r="F182" s="75"/>
      <c r="G182" s="76"/>
      <c r="H182" s="77"/>
      <c r="I182" s="78"/>
      <c r="J182" s="71"/>
      <c r="K182" s="71"/>
      <c r="L182" s="71"/>
      <c r="M182" s="71"/>
      <c r="N182" s="71"/>
      <c r="O182" s="72"/>
      <c r="P182" s="73"/>
      <c r="Q182" s="74"/>
      <c r="R182" s="74"/>
      <c r="S182" s="74"/>
      <c r="T182" s="74"/>
      <c r="U182" s="74"/>
      <c r="V182" s="74"/>
      <c r="W182" s="74"/>
      <c r="X182" s="74"/>
      <c r="Y182" s="74"/>
      <c r="Z182" s="74"/>
    </row>
    <row r="183" spans="1:26" ht="15.75" customHeight="1">
      <c r="A183" s="427"/>
      <c r="B183" s="261"/>
      <c r="C183" s="279"/>
      <c r="D183" s="278"/>
      <c r="E183" s="261"/>
      <c r="F183" s="75"/>
      <c r="G183" s="76"/>
      <c r="H183" s="77"/>
      <c r="I183" s="78"/>
      <c r="J183" s="71"/>
      <c r="K183" s="71"/>
      <c r="L183" s="71"/>
      <c r="M183" s="71"/>
      <c r="N183" s="71"/>
      <c r="O183" s="72"/>
      <c r="P183" s="73"/>
      <c r="Q183" s="74"/>
      <c r="R183" s="74"/>
      <c r="S183" s="74"/>
      <c r="T183" s="74"/>
      <c r="U183" s="74"/>
      <c r="V183" s="74"/>
      <c r="W183" s="74"/>
      <c r="X183" s="74"/>
      <c r="Y183" s="74"/>
      <c r="Z183" s="74"/>
    </row>
    <row r="184" spans="1:26" ht="15.75" customHeight="1">
      <c r="A184" s="427"/>
      <c r="B184" s="261"/>
      <c r="C184" s="279"/>
      <c r="D184" s="278"/>
      <c r="E184" s="261"/>
      <c r="F184" s="75"/>
      <c r="G184" s="76"/>
      <c r="H184" s="77"/>
      <c r="I184" s="78"/>
      <c r="J184" s="71"/>
      <c r="K184" s="71"/>
      <c r="L184" s="71"/>
      <c r="M184" s="71"/>
      <c r="N184" s="71"/>
      <c r="O184" s="72"/>
      <c r="P184" s="73"/>
      <c r="Q184" s="74"/>
      <c r="R184" s="74"/>
      <c r="S184" s="74"/>
      <c r="T184" s="74"/>
      <c r="U184" s="74"/>
      <c r="V184" s="74"/>
      <c r="W184" s="74"/>
      <c r="X184" s="74"/>
      <c r="Y184" s="74"/>
      <c r="Z184" s="74"/>
    </row>
    <row r="185" spans="1:26" ht="15.75" customHeight="1">
      <c r="A185" s="427"/>
      <c r="B185" s="261"/>
      <c r="C185" s="279"/>
      <c r="D185" s="278"/>
      <c r="E185" s="261"/>
      <c r="F185" s="75"/>
      <c r="G185" s="76"/>
      <c r="H185" s="77"/>
      <c r="I185" s="78"/>
      <c r="J185" s="71"/>
      <c r="K185" s="71"/>
      <c r="L185" s="71"/>
      <c r="M185" s="71"/>
      <c r="N185" s="71"/>
      <c r="O185" s="72"/>
      <c r="P185" s="73"/>
      <c r="Q185" s="74"/>
      <c r="R185" s="74"/>
      <c r="S185" s="74"/>
      <c r="T185" s="74"/>
      <c r="U185" s="74"/>
      <c r="V185" s="74"/>
      <c r="W185" s="74"/>
      <c r="X185" s="74"/>
      <c r="Y185" s="74"/>
      <c r="Z185" s="74"/>
    </row>
    <row r="186" spans="1:26" ht="15.75" customHeight="1">
      <c r="A186" s="427"/>
      <c r="B186" s="261"/>
      <c r="C186" s="279"/>
      <c r="D186" s="278"/>
      <c r="E186" s="261"/>
      <c r="F186" s="75"/>
      <c r="G186" s="76"/>
      <c r="H186" s="77"/>
      <c r="I186" s="78"/>
      <c r="J186" s="71"/>
      <c r="K186" s="71"/>
      <c r="L186" s="71"/>
      <c r="M186" s="71"/>
      <c r="N186" s="71"/>
      <c r="O186" s="72"/>
      <c r="P186" s="73"/>
      <c r="Q186" s="74"/>
      <c r="R186" s="74"/>
      <c r="S186" s="74"/>
      <c r="T186" s="74"/>
      <c r="U186" s="74"/>
      <c r="V186" s="74"/>
      <c r="W186" s="74"/>
      <c r="X186" s="74"/>
      <c r="Y186" s="74"/>
      <c r="Z186" s="74"/>
    </row>
    <row r="187" spans="1:26" ht="15.75" customHeight="1">
      <c r="A187" s="427"/>
      <c r="B187" s="261"/>
      <c r="C187" s="279"/>
      <c r="D187" s="278"/>
      <c r="E187" s="261"/>
      <c r="F187" s="75"/>
      <c r="G187" s="76"/>
      <c r="H187" s="77"/>
      <c r="I187" s="78"/>
      <c r="J187" s="71"/>
      <c r="K187" s="71"/>
      <c r="L187" s="71"/>
      <c r="M187" s="71"/>
      <c r="N187" s="71"/>
      <c r="O187" s="72"/>
      <c r="P187" s="73"/>
      <c r="Q187" s="74"/>
      <c r="R187" s="74"/>
      <c r="S187" s="74"/>
      <c r="T187" s="74"/>
      <c r="U187" s="74"/>
      <c r="V187" s="74"/>
      <c r="W187" s="74"/>
      <c r="X187" s="74"/>
      <c r="Y187" s="74"/>
      <c r="Z187" s="74"/>
    </row>
    <row r="188" spans="1:26" ht="15.75" customHeight="1">
      <c r="A188" s="427"/>
      <c r="B188" s="261"/>
      <c r="C188" s="279"/>
      <c r="D188" s="278"/>
      <c r="E188" s="261"/>
      <c r="F188" s="75"/>
      <c r="G188" s="76"/>
      <c r="H188" s="77"/>
      <c r="I188" s="78"/>
      <c r="J188" s="71"/>
      <c r="K188" s="71"/>
      <c r="L188" s="71"/>
      <c r="M188" s="71"/>
      <c r="N188" s="71"/>
      <c r="O188" s="72"/>
      <c r="P188" s="73"/>
      <c r="Q188" s="74"/>
      <c r="R188" s="74"/>
      <c r="S188" s="74"/>
      <c r="T188" s="74"/>
      <c r="U188" s="74"/>
      <c r="V188" s="74"/>
      <c r="W188" s="74"/>
      <c r="X188" s="74"/>
      <c r="Y188" s="74"/>
      <c r="Z188" s="74"/>
    </row>
    <row r="189" spans="1:26" ht="15.75" customHeight="1">
      <c r="A189" s="427"/>
      <c r="B189" s="261"/>
      <c r="C189" s="279"/>
      <c r="D189" s="278"/>
      <c r="E189" s="261"/>
      <c r="F189" s="75"/>
      <c r="G189" s="76"/>
      <c r="H189" s="77"/>
      <c r="I189" s="78"/>
      <c r="J189" s="71"/>
      <c r="K189" s="71"/>
      <c r="L189" s="71"/>
      <c r="M189" s="71"/>
      <c r="N189" s="71"/>
      <c r="O189" s="72"/>
      <c r="P189" s="73"/>
      <c r="Q189" s="74"/>
      <c r="R189" s="74"/>
      <c r="S189" s="74"/>
      <c r="T189" s="74"/>
      <c r="U189" s="74"/>
      <c r="V189" s="74"/>
      <c r="W189" s="74"/>
      <c r="X189" s="74"/>
      <c r="Y189" s="74"/>
      <c r="Z189" s="74"/>
    </row>
    <row r="190" spans="1:26" ht="15.75" customHeight="1">
      <c r="A190" s="427"/>
      <c r="B190" s="261"/>
      <c r="C190" s="279"/>
      <c r="D190" s="278"/>
      <c r="E190" s="261"/>
      <c r="F190" s="75"/>
      <c r="G190" s="76"/>
      <c r="H190" s="77"/>
      <c r="I190" s="78"/>
      <c r="J190" s="71"/>
      <c r="K190" s="71"/>
      <c r="L190" s="71"/>
      <c r="M190" s="71"/>
      <c r="N190" s="71"/>
      <c r="O190" s="72"/>
      <c r="P190" s="73"/>
      <c r="Q190" s="74"/>
      <c r="R190" s="74"/>
      <c r="S190" s="74"/>
      <c r="T190" s="74"/>
      <c r="U190" s="74"/>
      <c r="V190" s="74"/>
      <c r="W190" s="74"/>
      <c r="X190" s="74"/>
      <c r="Y190" s="74"/>
      <c r="Z190" s="74"/>
    </row>
    <row r="191" spans="1:26" ht="15.75" customHeight="1">
      <c r="A191" s="427"/>
      <c r="B191" s="261"/>
      <c r="C191" s="279"/>
      <c r="D191" s="278"/>
      <c r="E191" s="261"/>
      <c r="F191" s="75"/>
      <c r="G191" s="76"/>
      <c r="H191" s="77"/>
      <c r="I191" s="78"/>
      <c r="J191" s="71"/>
      <c r="K191" s="71"/>
      <c r="L191" s="71"/>
      <c r="M191" s="71"/>
      <c r="N191" s="71"/>
      <c r="O191" s="72"/>
      <c r="P191" s="73"/>
      <c r="Q191" s="74"/>
      <c r="R191" s="74"/>
      <c r="S191" s="74"/>
      <c r="T191" s="74"/>
      <c r="U191" s="74"/>
      <c r="V191" s="74"/>
      <c r="W191" s="74"/>
      <c r="X191" s="74"/>
      <c r="Y191" s="74"/>
      <c r="Z191" s="74"/>
    </row>
    <row r="192" spans="1:26" ht="15.75" customHeight="1">
      <c r="A192" s="427"/>
      <c r="B192" s="261"/>
      <c r="C192" s="279"/>
      <c r="D192" s="278"/>
      <c r="E192" s="261"/>
      <c r="F192" s="75"/>
      <c r="G192" s="76"/>
      <c r="H192" s="77"/>
      <c r="I192" s="78"/>
      <c r="J192" s="71"/>
      <c r="K192" s="71"/>
      <c r="L192" s="71"/>
      <c r="M192" s="71"/>
      <c r="N192" s="71"/>
      <c r="O192" s="72"/>
      <c r="P192" s="73"/>
      <c r="Q192" s="74"/>
      <c r="R192" s="74"/>
      <c r="S192" s="74"/>
      <c r="T192" s="74"/>
      <c r="U192" s="74"/>
      <c r="V192" s="74"/>
      <c r="W192" s="74"/>
      <c r="X192" s="74"/>
      <c r="Y192" s="74"/>
      <c r="Z192" s="74"/>
    </row>
    <row r="193" spans="1:26" ht="15.75" customHeight="1">
      <c r="A193" s="427"/>
      <c r="B193" s="261"/>
      <c r="C193" s="279"/>
      <c r="D193" s="278"/>
      <c r="E193" s="261"/>
      <c r="F193" s="75"/>
      <c r="G193" s="76"/>
      <c r="H193" s="77"/>
      <c r="I193" s="78"/>
      <c r="J193" s="71"/>
      <c r="K193" s="71"/>
      <c r="L193" s="71"/>
      <c r="M193" s="71"/>
      <c r="N193" s="71"/>
      <c r="O193" s="72"/>
      <c r="P193" s="73"/>
      <c r="Q193" s="74"/>
      <c r="R193" s="74"/>
      <c r="S193" s="74"/>
      <c r="T193" s="74"/>
      <c r="U193" s="74"/>
      <c r="V193" s="74"/>
      <c r="W193" s="74"/>
      <c r="X193" s="74"/>
      <c r="Y193" s="74"/>
      <c r="Z193" s="74"/>
    </row>
    <row r="194" spans="1:26" ht="15.75" customHeight="1">
      <c r="A194" s="427"/>
      <c r="B194" s="261"/>
      <c r="C194" s="279"/>
      <c r="D194" s="278"/>
      <c r="E194" s="261"/>
      <c r="F194" s="75"/>
      <c r="G194" s="76"/>
      <c r="H194" s="77"/>
      <c r="I194" s="78"/>
      <c r="J194" s="71"/>
      <c r="K194" s="71"/>
      <c r="L194" s="71"/>
      <c r="M194" s="71"/>
      <c r="N194" s="71"/>
      <c r="O194" s="72"/>
      <c r="P194" s="73"/>
      <c r="Q194" s="74"/>
      <c r="R194" s="74"/>
      <c r="S194" s="74"/>
      <c r="T194" s="74"/>
      <c r="U194" s="74"/>
      <c r="V194" s="74"/>
      <c r="W194" s="74"/>
      <c r="X194" s="74"/>
      <c r="Y194" s="74"/>
      <c r="Z194" s="74"/>
    </row>
    <row r="195" spans="1:26" ht="15.75" customHeight="1">
      <c r="A195" s="427"/>
      <c r="B195" s="261"/>
      <c r="C195" s="279"/>
      <c r="D195" s="278"/>
      <c r="E195" s="261"/>
      <c r="F195" s="75"/>
      <c r="G195" s="76"/>
      <c r="H195" s="77"/>
      <c r="I195" s="78"/>
      <c r="J195" s="71"/>
      <c r="K195" s="71"/>
      <c r="L195" s="71"/>
      <c r="M195" s="71"/>
      <c r="N195" s="71"/>
      <c r="O195" s="72"/>
      <c r="P195" s="73"/>
      <c r="Q195" s="74"/>
      <c r="R195" s="74"/>
      <c r="S195" s="74"/>
      <c r="T195" s="74"/>
      <c r="U195" s="74"/>
      <c r="V195" s="74"/>
      <c r="W195" s="74"/>
      <c r="X195" s="74"/>
      <c r="Y195" s="74"/>
      <c r="Z195" s="74"/>
    </row>
    <row r="196" spans="1:26" ht="15.75" customHeight="1">
      <c r="A196" s="427"/>
      <c r="B196" s="261"/>
      <c r="C196" s="279"/>
      <c r="D196" s="278"/>
      <c r="E196" s="261"/>
      <c r="F196" s="75"/>
      <c r="G196" s="76"/>
      <c r="H196" s="77"/>
      <c r="I196" s="78"/>
      <c r="J196" s="71"/>
      <c r="K196" s="71"/>
      <c r="L196" s="71"/>
      <c r="M196" s="71"/>
      <c r="N196" s="71"/>
      <c r="O196" s="72"/>
      <c r="P196" s="73"/>
      <c r="Q196" s="74"/>
      <c r="R196" s="74"/>
      <c r="S196" s="74"/>
      <c r="T196" s="74"/>
      <c r="U196" s="74"/>
      <c r="V196" s="74"/>
      <c r="W196" s="74"/>
      <c r="X196" s="74"/>
      <c r="Y196" s="74"/>
      <c r="Z196" s="74"/>
    </row>
    <row r="197" spans="1:26" ht="15.75" customHeight="1">
      <c r="A197" s="427"/>
      <c r="B197" s="261"/>
      <c r="C197" s="279"/>
      <c r="D197" s="278"/>
      <c r="E197" s="261"/>
      <c r="F197" s="75"/>
      <c r="G197" s="76"/>
      <c r="H197" s="77"/>
      <c r="I197" s="78"/>
      <c r="J197" s="71"/>
      <c r="K197" s="71"/>
      <c r="L197" s="71"/>
      <c r="M197" s="71"/>
      <c r="N197" s="71"/>
      <c r="O197" s="72"/>
      <c r="P197" s="73"/>
      <c r="Q197" s="74"/>
      <c r="R197" s="74"/>
      <c r="S197" s="74"/>
      <c r="T197" s="74"/>
      <c r="U197" s="74"/>
      <c r="V197" s="74"/>
      <c r="W197" s="74"/>
      <c r="X197" s="74"/>
      <c r="Y197" s="74"/>
      <c r="Z197" s="74"/>
    </row>
    <row r="198" spans="1:26" ht="15.75" customHeight="1">
      <c r="A198" s="427"/>
      <c r="B198" s="261"/>
      <c r="C198" s="279"/>
      <c r="D198" s="278"/>
      <c r="E198" s="261"/>
      <c r="F198" s="75"/>
      <c r="G198" s="76"/>
      <c r="H198" s="77"/>
      <c r="I198" s="78"/>
      <c r="J198" s="71"/>
      <c r="K198" s="71"/>
      <c r="L198" s="71"/>
      <c r="M198" s="71"/>
      <c r="N198" s="71"/>
      <c r="O198" s="72"/>
      <c r="P198" s="73"/>
      <c r="Q198" s="74"/>
      <c r="R198" s="74"/>
      <c r="S198" s="74"/>
      <c r="T198" s="74"/>
      <c r="U198" s="74"/>
      <c r="V198" s="74"/>
      <c r="W198" s="74"/>
      <c r="X198" s="74"/>
      <c r="Y198" s="74"/>
      <c r="Z198" s="74"/>
    </row>
    <row r="199" spans="1:26" ht="15.75" customHeight="1">
      <c r="A199" s="427"/>
      <c r="B199" s="261"/>
      <c r="C199" s="279"/>
      <c r="D199" s="278"/>
      <c r="E199" s="261"/>
      <c r="F199" s="75"/>
      <c r="G199" s="76"/>
      <c r="H199" s="77"/>
      <c r="I199" s="78"/>
      <c r="J199" s="71"/>
      <c r="K199" s="71"/>
      <c r="L199" s="71"/>
      <c r="M199" s="71"/>
      <c r="N199" s="71"/>
      <c r="O199" s="72"/>
      <c r="P199" s="73"/>
      <c r="Q199" s="74"/>
      <c r="R199" s="74"/>
      <c r="S199" s="74"/>
      <c r="T199" s="74"/>
      <c r="U199" s="74"/>
      <c r="V199" s="74"/>
      <c r="W199" s="74"/>
      <c r="X199" s="74"/>
      <c r="Y199" s="74"/>
      <c r="Z199" s="74"/>
    </row>
    <row r="200" spans="1:26" ht="15.75" customHeight="1">
      <c r="A200" s="427"/>
      <c r="B200" s="261"/>
      <c r="C200" s="279"/>
      <c r="D200" s="278"/>
      <c r="E200" s="261"/>
      <c r="F200" s="75"/>
      <c r="G200" s="76"/>
      <c r="H200" s="77"/>
      <c r="I200" s="78"/>
      <c r="J200" s="71"/>
      <c r="K200" s="71"/>
      <c r="L200" s="71"/>
      <c r="M200" s="71"/>
      <c r="N200" s="71"/>
      <c r="O200" s="72"/>
      <c r="P200" s="73"/>
      <c r="Q200" s="74"/>
      <c r="R200" s="74"/>
      <c r="S200" s="74"/>
      <c r="T200" s="74"/>
      <c r="U200" s="74"/>
      <c r="V200" s="74"/>
      <c r="W200" s="74"/>
      <c r="X200" s="74"/>
      <c r="Y200" s="74"/>
      <c r="Z200" s="74"/>
    </row>
    <row r="201" spans="1:26" ht="15.75" customHeight="1">
      <c r="A201" s="427"/>
      <c r="B201" s="261"/>
      <c r="C201" s="279"/>
      <c r="D201" s="278"/>
      <c r="E201" s="261"/>
      <c r="F201" s="75"/>
      <c r="G201" s="76"/>
      <c r="H201" s="77"/>
      <c r="I201" s="78"/>
      <c r="J201" s="71"/>
      <c r="K201" s="71"/>
      <c r="L201" s="71"/>
      <c r="M201" s="71"/>
      <c r="N201" s="71"/>
      <c r="O201" s="72"/>
      <c r="P201" s="73"/>
      <c r="Q201" s="74"/>
      <c r="R201" s="74"/>
      <c r="S201" s="74"/>
      <c r="T201" s="74"/>
      <c r="U201" s="74"/>
      <c r="V201" s="74"/>
      <c r="W201" s="74"/>
      <c r="X201" s="74"/>
      <c r="Y201" s="74"/>
      <c r="Z201" s="74"/>
    </row>
    <row r="202" spans="1:26" ht="15.75" customHeight="1">
      <c r="A202" s="427"/>
      <c r="B202" s="261"/>
      <c r="C202" s="279"/>
      <c r="D202" s="278"/>
      <c r="E202" s="261"/>
      <c r="F202" s="75"/>
      <c r="G202" s="76"/>
      <c r="H202" s="77"/>
      <c r="I202" s="78"/>
      <c r="J202" s="71"/>
      <c r="K202" s="71"/>
      <c r="L202" s="71"/>
      <c r="M202" s="71"/>
      <c r="N202" s="71"/>
      <c r="O202" s="72"/>
      <c r="P202" s="73"/>
      <c r="Q202" s="74"/>
      <c r="R202" s="74"/>
      <c r="S202" s="74"/>
      <c r="T202" s="74"/>
      <c r="U202" s="74"/>
      <c r="V202" s="74"/>
      <c r="W202" s="74"/>
      <c r="X202" s="74"/>
      <c r="Y202" s="74"/>
      <c r="Z202" s="74"/>
    </row>
    <row r="203" spans="1:26" ht="15.75" customHeight="1">
      <c r="A203" s="427"/>
      <c r="B203" s="261"/>
      <c r="C203" s="279"/>
      <c r="D203" s="278"/>
      <c r="E203" s="261"/>
      <c r="F203" s="75"/>
      <c r="G203" s="76"/>
      <c r="H203" s="77"/>
      <c r="I203" s="78"/>
      <c r="J203" s="71"/>
      <c r="K203" s="71"/>
      <c r="L203" s="71"/>
      <c r="M203" s="71"/>
      <c r="N203" s="71"/>
      <c r="O203" s="72"/>
      <c r="P203" s="73"/>
      <c r="Q203" s="74"/>
      <c r="R203" s="74"/>
      <c r="S203" s="74"/>
      <c r="T203" s="74"/>
      <c r="U203" s="74"/>
      <c r="V203" s="74"/>
      <c r="W203" s="74"/>
      <c r="X203" s="74"/>
      <c r="Y203" s="74"/>
      <c r="Z203" s="74"/>
    </row>
    <row r="204" spans="1:26" ht="15.75" customHeight="1">
      <c r="A204" s="427"/>
      <c r="B204" s="261"/>
      <c r="C204" s="279"/>
      <c r="D204" s="278"/>
      <c r="E204" s="261"/>
      <c r="F204" s="75"/>
      <c r="G204" s="76"/>
      <c r="H204" s="77"/>
      <c r="I204" s="78"/>
      <c r="J204" s="71"/>
      <c r="K204" s="71"/>
      <c r="L204" s="71"/>
      <c r="M204" s="71"/>
      <c r="N204" s="71"/>
      <c r="O204" s="72"/>
      <c r="P204" s="73"/>
      <c r="Q204" s="74"/>
      <c r="R204" s="74"/>
      <c r="S204" s="74"/>
      <c r="T204" s="74"/>
      <c r="U204" s="74"/>
      <c r="V204" s="74"/>
      <c r="W204" s="74"/>
      <c r="X204" s="74"/>
      <c r="Y204" s="74"/>
      <c r="Z204" s="74"/>
    </row>
    <row r="205" spans="1:26" ht="15.75" customHeight="1">
      <c r="A205" s="427"/>
      <c r="B205" s="261"/>
      <c r="C205" s="279"/>
      <c r="D205" s="278"/>
      <c r="E205" s="261"/>
      <c r="F205" s="75"/>
      <c r="G205" s="76"/>
      <c r="H205" s="77"/>
      <c r="I205" s="78"/>
      <c r="J205" s="71"/>
      <c r="K205" s="71"/>
      <c r="L205" s="71"/>
      <c r="M205" s="71"/>
      <c r="N205" s="71"/>
      <c r="O205" s="72"/>
      <c r="P205" s="73"/>
      <c r="Q205" s="74"/>
      <c r="R205" s="74"/>
      <c r="S205" s="74"/>
      <c r="T205" s="74"/>
      <c r="U205" s="74"/>
      <c r="V205" s="74"/>
      <c r="W205" s="74"/>
      <c r="X205" s="74"/>
      <c r="Y205" s="74"/>
      <c r="Z205" s="74"/>
    </row>
    <row r="206" spans="1:26" ht="15.75" customHeight="1">
      <c r="A206" s="427"/>
      <c r="B206" s="261"/>
      <c r="C206" s="279"/>
      <c r="D206" s="278"/>
      <c r="E206" s="261"/>
      <c r="F206" s="75"/>
      <c r="G206" s="76"/>
      <c r="H206" s="77"/>
      <c r="I206" s="78"/>
      <c r="J206" s="71"/>
      <c r="K206" s="71"/>
      <c r="L206" s="71"/>
      <c r="M206" s="71"/>
      <c r="N206" s="71"/>
      <c r="O206" s="72"/>
      <c r="P206" s="73"/>
      <c r="Q206" s="74"/>
      <c r="R206" s="74"/>
      <c r="S206" s="74"/>
      <c r="T206" s="74"/>
      <c r="U206" s="74"/>
      <c r="V206" s="74"/>
      <c r="W206" s="74"/>
      <c r="X206" s="74"/>
      <c r="Y206" s="74"/>
      <c r="Z206" s="74"/>
    </row>
    <row r="207" spans="1:26" ht="15.75" customHeight="1">
      <c r="A207" s="427"/>
      <c r="B207" s="261"/>
      <c r="C207" s="279"/>
      <c r="D207" s="278"/>
      <c r="E207" s="261"/>
      <c r="F207" s="75"/>
      <c r="G207" s="76"/>
      <c r="H207" s="77"/>
      <c r="I207" s="78"/>
      <c r="J207" s="71"/>
      <c r="K207" s="71"/>
      <c r="L207" s="71"/>
      <c r="M207" s="71"/>
      <c r="N207" s="71"/>
      <c r="O207" s="72"/>
      <c r="P207" s="73"/>
      <c r="Q207" s="74"/>
      <c r="R207" s="74"/>
      <c r="S207" s="74"/>
      <c r="T207" s="74"/>
      <c r="U207" s="74"/>
      <c r="V207" s="74"/>
      <c r="W207" s="74"/>
      <c r="X207" s="74"/>
      <c r="Y207" s="74"/>
      <c r="Z207" s="74"/>
    </row>
    <row r="208" spans="1:26" ht="15.75" customHeight="1">
      <c r="A208" s="427"/>
      <c r="B208" s="261"/>
      <c r="C208" s="279"/>
      <c r="D208" s="278"/>
      <c r="E208" s="261"/>
      <c r="F208" s="75"/>
      <c r="G208" s="76"/>
      <c r="H208" s="77"/>
      <c r="I208" s="78"/>
      <c r="J208" s="71"/>
      <c r="K208" s="71"/>
      <c r="L208" s="71"/>
      <c r="M208" s="71"/>
      <c r="N208" s="71"/>
      <c r="O208" s="72"/>
      <c r="P208" s="73"/>
      <c r="Q208" s="74"/>
      <c r="R208" s="74"/>
      <c r="S208" s="74"/>
      <c r="T208" s="74"/>
      <c r="U208" s="74"/>
      <c r="V208" s="74"/>
      <c r="W208" s="74"/>
      <c r="X208" s="74"/>
      <c r="Y208" s="74"/>
      <c r="Z208" s="74"/>
    </row>
    <row r="209" spans="1:26" ht="15.75" customHeight="1">
      <c r="A209" s="427"/>
      <c r="B209" s="261"/>
      <c r="C209" s="279"/>
      <c r="D209" s="278"/>
      <c r="E209" s="261"/>
      <c r="F209" s="75"/>
      <c r="G209" s="76"/>
      <c r="H209" s="77"/>
      <c r="I209" s="78"/>
      <c r="J209" s="71"/>
      <c r="K209" s="71"/>
      <c r="L209" s="71"/>
      <c r="M209" s="71"/>
      <c r="N209" s="71"/>
      <c r="O209" s="72"/>
      <c r="P209" s="73"/>
      <c r="Q209" s="74"/>
      <c r="R209" s="74"/>
      <c r="S209" s="74"/>
      <c r="T209" s="74"/>
      <c r="U209" s="74"/>
      <c r="V209" s="74"/>
      <c r="W209" s="74"/>
      <c r="X209" s="74"/>
      <c r="Y209" s="74"/>
      <c r="Z209" s="74"/>
    </row>
    <row r="210" spans="1:26" ht="15.75" customHeight="1">
      <c r="A210" s="427"/>
      <c r="B210" s="261"/>
      <c r="C210" s="279"/>
      <c r="D210" s="278"/>
      <c r="E210" s="261"/>
      <c r="F210" s="75"/>
      <c r="G210" s="76"/>
      <c r="H210" s="77"/>
      <c r="I210" s="78"/>
      <c r="J210" s="71"/>
      <c r="K210" s="71"/>
      <c r="L210" s="71"/>
      <c r="M210" s="71"/>
      <c r="N210" s="71"/>
      <c r="O210" s="72"/>
      <c r="P210" s="73"/>
      <c r="Q210" s="74"/>
      <c r="R210" s="74"/>
      <c r="S210" s="74"/>
      <c r="T210" s="74"/>
      <c r="U210" s="74"/>
      <c r="V210" s="74"/>
      <c r="W210" s="74"/>
      <c r="X210" s="74"/>
      <c r="Y210" s="74"/>
      <c r="Z210" s="74"/>
    </row>
    <row r="211" spans="1:26" ht="15.75" customHeight="1">
      <c r="A211" s="427"/>
      <c r="B211" s="261"/>
      <c r="C211" s="279"/>
      <c r="D211" s="278"/>
      <c r="E211" s="261"/>
      <c r="F211" s="75"/>
      <c r="G211" s="76"/>
      <c r="H211" s="77"/>
      <c r="I211" s="78"/>
      <c r="J211" s="71"/>
      <c r="K211" s="71"/>
      <c r="L211" s="71"/>
      <c r="M211" s="71"/>
      <c r="N211" s="71"/>
      <c r="O211" s="72"/>
      <c r="P211" s="73"/>
      <c r="Q211" s="74"/>
      <c r="R211" s="74"/>
      <c r="S211" s="74"/>
      <c r="T211" s="74"/>
      <c r="U211" s="74"/>
      <c r="V211" s="74"/>
      <c r="W211" s="74"/>
      <c r="X211" s="74"/>
      <c r="Y211" s="74"/>
      <c r="Z211" s="74"/>
    </row>
    <row r="212" spans="1:26" ht="15.75" customHeight="1">
      <c r="A212" s="427"/>
      <c r="B212" s="261"/>
      <c r="C212" s="279"/>
      <c r="D212" s="278"/>
      <c r="E212" s="261"/>
      <c r="F212" s="75"/>
      <c r="G212" s="76"/>
      <c r="H212" s="77"/>
      <c r="I212" s="78"/>
      <c r="J212" s="71"/>
      <c r="K212" s="71"/>
      <c r="L212" s="71"/>
      <c r="M212" s="71"/>
      <c r="N212" s="71"/>
      <c r="O212" s="72"/>
      <c r="P212" s="73"/>
      <c r="Q212" s="74"/>
      <c r="R212" s="74"/>
      <c r="S212" s="74"/>
      <c r="T212" s="74"/>
      <c r="U212" s="74"/>
      <c r="V212" s="74"/>
      <c r="W212" s="74"/>
      <c r="X212" s="74"/>
      <c r="Y212" s="74"/>
      <c r="Z212" s="74"/>
    </row>
    <row r="213" spans="1:26" ht="15.75" customHeight="1">
      <c r="A213" s="427"/>
      <c r="B213" s="261"/>
      <c r="C213" s="279"/>
      <c r="D213" s="278"/>
      <c r="E213" s="261"/>
      <c r="F213" s="75"/>
      <c r="G213" s="76"/>
      <c r="H213" s="77"/>
      <c r="I213" s="78"/>
      <c r="J213" s="71"/>
      <c r="K213" s="71"/>
      <c r="L213" s="71"/>
      <c r="M213" s="71"/>
      <c r="N213" s="71"/>
      <c r="O213" s="72"/>
      <c r="P213" s="73"/>
      <c r="Q213" s="74"/>
      <c r="R213" s="74"/>
      <c r="S213" s="74"/>
      <c r="T213" s="74"/>
      <c r="U213" s="74"/>
      <c r="V213" s="74"/>
      <c r="W213" s="74"/>
      <c r="X213" s="74"/>
      <c r="Y213" s="74"/>
      <c r="Z213" s="74"/>
    </row>
    <row r="214" spans="1:26" ht="15.75" customHeight="1">
      <c r="A214" s="427"/>
      <c r="B214" s="261"/>
      <c r="C214" s="279"/>
      <c r="D214" s="278"/>
      <c r="E214" s="261"/>
      <c r="F214" s="75"/>
      <c r="G214" s="76"/>
      <c r="H214" s="77"/>
      <c r="I214" s="78"/>
      <c r="J214" s="71"/>
      <c r="K214" s="71"/>
      <c r="L214" s="71"/>
      <c r="M214" s="71"/>
      <c r="N214" s="71"/>
      <c r="O214" s="72"/>
      <c r="P214" s="73"/>
      <c r="Q214" s="74"/>
      <c r="R214" s="74"/>
      <c r="S214" s="74"/>
      <c r="T214" s="74"/>
      <c r="U214" s="74"/>
      <c r="V214" s="74"/>
      <c r="W214" s="74"/>
      <c r="X214" s="74"/>
      <c r="Y214" s="74"/>
      <c r="Z214" s="74"/>
    </row>
    <row r="215" spans="1:26" ht="15.75" customHeight="1">
      <c r="A215" s="427"/>
      <c r="B215" s="261"/>
      <c r="C215" s="279"/>
      <c r="D215" s="278"/>
      <c r="E215" s="261"/>
      <c r="F215" s="75"/>
      <c r="G215" s="76"/>
      <c r="H215" s="77"/>
      <c r="I215" s="78"/>
      <c r="J215" s="71"/>
      <c r="K215" s="71"/>
      <c r="L215" s="71"/>
      <c r="M215" s="71"/>
      <c r="N215" s="71"/>
      <c r="O215" s="72"/>
      <c r="P215" s="73"/>
      <c r="Q215" s="74"/>
      <c r="R215" s="74"/>
      <c r="S215" s="74"/>
      <c r="T215" s="74"/>
      <c r="U215" s="74"/>
      <c r="V215" s="74"/>
      <c r="W215" s="74"/>
      <c r="X215" s="74"/>
      <c r="Y215" s="74"/>
      <c r="Z215" s="74"/>
    </row>
    <row r="216" spans="1:26" ht="15.75" customHeight="1">
      <c r="A216" s="427"/>
      <c r="B216" s="261"/>
      <c r="C216" s="279"/>
      <c r="D216" s="278"/>
      <c r="E216" s="261"/>
      <c r="F216" s="75"/>
      <c r="G216" s="76"/>
      <c r="H216" s="77"/>
      <c r="I216" s="78"/>
      <c r="J216" s="71"/>
      <c r="K216" s="71"/>
      <c r="L216" s="71"/>
      <c r="M216" s="71"/>
      <c r="N216" s="71"/>
      <c r="O216" s="72"/>
      <c r="P216" s="73"/>
      <c r="Q216" s="74"/>
      <c r="R216" s="74"/>
      <c r="S216" s="74"/>
      <c r="T216" s="74"/>
      <c r="U216" s="74"/>
      <c r="V216" s="74"/>
      <c r="W216" s="74"/>
      <c r="X216" s="74"/>
      <c r="Y216" s="74"/>
      <c r="Z216" s="74"/>
    </row>
    <row r="217" spans="1:26" ht="15.75" customHeight="1">
      <c r="A217" s="427"/>
      <c r="B217" s="261"/>
      <c r="C217" s="279"/>
      <c r="D217" s="278"/>
      <c r="E217" s="261"/>
      <c r="F217" s="75"/>
      <c r="G217" s="76"/>
      <c r="H217" s="77"/>
      <c r="I217" s="78"/>
      <c r="J217" s="71"/>
      <c r="K217" s="71"/>
      <c r="L217" s="71"/>
      <c r="M217" s="71"/>
      <c r="N217" s="71"/>
      <c r="O217" s="72"/>
      <c r="P217" s="73"/>
      <c r="Q217" s="74"/>
      <c r="R217" s="74"/>
      <c r="S217" s="74"/>
      <c r="T217" s="74"/>
      <c r="U217" s="74"/>
      <c r="V217" s="74"/>
      <c r="W217" s="74"/>
      <c r="X217" s="74"/>
      <c r="Y217" s="74"/>
      <c r="Z217" s="74"/>
    </row>
    <row r="218" spans="1:26" ht="15.75" customHeight="1">
      <c r="A218" s="427"/>
      <c r="B218" s="261"/>
      <c r="C218" s="279"/>
      <c r="D218" s="278"/>
      <c r="E218" s="261"/>
      <c r="F218" s="75"/>
      <c r="G218" s="76"/>
      <c r="H218" s="77"/>
      <c r="I218" s="78"/>
      <c r="J218" s="71"/>
      <c r="K218" s="71"/>
      <c r="L218" s="71"/>
      <c r="M218" s="71"/>
      <c r="N218" s="71"/>
      <c r="O218" s="72"/>
      <c r="P218" s="73"/>
      <c r="Q218" s="74"/>
      <c r="R218" s="74"/>
      <c r="S218" s="74"/>
      <c r="T218" s="74"/>
      <c r="U218" s="74"/>
      <c r="V218" s="74"/>
      <c r="W218" s="74"/>
      <c r="X218" s="74"/>
      <c r="Y218" s="74"/>
      <c r="Z218" s="74"/>
    </row>
    <row r="219" spans="1:26" ht="15.75" customHeight="1">
      <c r="A219" s="427"/>
      <c r="B219" s="261"/>
      <c r="C219" s="279"/>
      <c r="D219" s="278"/>
      <c r="E219" s="261"/>
      <c r="F219" s="75"/>
      <c r="G219" s="76"/>
      <c r="H219" s="77"/>
      <c r="I219" s="78"/>
      <c r="J219" s="71"/>
      <c r="K219" s="71"/>
      <c r="L219" s="71"/>
      <c r="M219" s="71"/>
      <c r="N219" s="71"/>
      <c r="O219" s="72"/>
      <c r="P219" s="73"/>
      <c r="Q219" s="74"/>
      <c r="R219" s="74"/>
      <c r="S219" s="74"/>
      <c r="T219" s="74"/>
      <c r="U219" s="74"/>
      <c r="V219" s="74"/>
      <c r="W219" s="74"/>
      <c r="X219" s="74"/>
      <c r="Y219" s="74"/>
      <c r="Z219" s="74"/>
    </row>
    <row r="220" spans="1:26" ht="15.75" customHeight="1">
      <c r="A220" s="427"/>
      <c r="B220" s="261"/>
      <c r="C220" s="279"/>
      <c r="D220" s="278"/>
      <c r="E220" s="261"/>
      <c r="F220" s="75"/>
      <c r="G220" s="76"/>
      <c r="H220" s="77"/>
      <c r="I220" s="78"/>
      <c r="J220" s="71"/>
      <c r="K220" s="71"/>
      <c r="L220" s="71"/>
      <c r="M220" s="71"/>
      <c r="N220" s="71"/>
      <c r="O220" s="72"/>
      <c r="P220" s="73"/>
      <c r="Q220" s="74"/>
      <c r="R220" s="74"/>
      <c r="S220" s="74"/>
      <c r="T220" s="74"/>
      <c r="U220" s="74"/>
      <c r="V220" s="74"/>
      <c r="W220" s="74"/>
      <c r="X220" s="74"/>
      <c r="Y220" s="74"/>
      <c r="Z220" s="74"/>
    </row>
    <row r="221" spans="1:26" ht="15.75" customHeight="1">
      <c r="A221" s="427"/>
      <c r="B221" s="261"/>
      <c r="C221" s="279"/>
      <c r="D221" s="278"/>
      <c r="E221" s="261"/>
      <c r="F221" s="75"/>
      <c r="G221" s="76"/>
      <c r="H221" s="77"/>
      <c r="I221" s="78"/>
      <c r="J221" s="71"/>
      <c r="K221" s="71"/>
      <c r="L221" s="71"/>
      <c r="M221" s="71"/>
      <c r="N221" s="71"/>
      <c r="O221" s="72"/>
      <c r="P221" s="73"/>
      <c r="Q221" s="74"/>
      <c r="R221" s="74"/>
      <c r="S221" s="74"/>
      <c r="T221" s="74"/>
      <c r="U221" s="74"/>
      <c r="V221" s="74"/>
      <c r="W221" s="74"/>
      <c r="X221" s="74"/>
      <c r="Y221" s="74"/>
      <c r="Z221" s="74"/>
    </row>
    <row r="222" spans="1:26" ht="15.75" customHeight="1">
      <c r="A222" s="427"/>
      <c r="B222" s="261"/>
      <c r="C222" s="279"/>
      <c r="D222" s="278"/>
      <c r="E222" s="261"/>
      <c r="F222" s="75"/>
      <c r="G222" s="76"/>
      <c r="H222" s="77"/>
      <c r="I222" s="78"/>
      <c r="J222" s="71"/>
      <c r="K222" s="71"/>
      <c r="L222" s="71"/>
      <c r="M222" s="71"/>
      <c r="N222" s="71"/>
      <c r="O222" s="72"/>
      <c r="P222" s="73"/>
      <c r="Q222" s="74"/>
      <c r="R222" s="74"/>
      <c r="S222" s="74"/>
      <c r="T222" s="74"/>
      <c r="U222" s="74"/>
      <c r="V222" s="74"/>
      <c r="W222" s="74"/>
      <c r="X222" s="74"/>
      <c r="Y222" s="74"/>
      <c r="Z222" s="74"/>
    </row>
    <row r="223" spans="1:26" ht="15.75" customHeight="1">
      <c r="A223" s="427"/>
      <c r="B223" s="261"/>
      <c r="C223" s="279"/>
      <c r="D223" s="278"/>
      <c r="E223" s="261"/>
      <c r="F223" s="75"/>
      <c r="G223" s="76"/>
      <c r="H223" s="77"/>
      <c r="I223" s="78"/>
      <c r="J223" s="71"/>
      <c r="K223" s="71"/>
      <c r="L223" s="71"/>
      <c r="M223" s="71"/>
      <c r="N223" s="71"/>
      <c r="O223" s="72"/>
      <c r="P223" s="73"/>
      <c r="Q223" s="74"/>
      <c r="R223" s="74"/>
      <c r="S223" s="74"/>
      <c r="T223" s="74"/>
      <c r="U223" s="74"/>
      <c r="V223" s="74"/>
      <c r="W223" s="74"/>
      <c r="X223" s="74"/>
      <c r="Y223" s="74"/>
      <c r="Z223" s="74"/>
    </row>
    <row r="224" spans="1:26" ht="15.75" customHeight="1">
      <c r="A224" s="427"/>
      <c r="B224" s="261"/>
      <c r="C224" s="279"/>
      <c r="D224" s="278"/>
      <c r="E224" s="261"/>
      <c r="F224" s="75"/>
      <c r="G224" s="76"/>
      <c r="H224" s="77"/>
      <c r="I224" s="78"/>
      <c r="J224" s="71"/>
      <c r="K224" s="71"/>
      <c r="L224" s="71"/>
      <c r="M224" s="71"/>
      <c r="N224" s="71"/>
      <c r="O224" s="72"/>
      <c r="P224" s="73"/>
      <c r="Q224" s="74"/>
      <c r="R224" s="74"/>
      <c r="S224" s="74"/>
      <c r="T224" s="74"/>
      <c r="U224" s="74"/>
      <c r="V224" s="74"/>
      <c r="W224" s="74"/>
      <c r="X224" s="74"/>
      <c r="Y224" s="74"/>
      <c r="Z224" s="74"/>
    </row>
    <row r="225" spans="1:26" ht="15.75" customHeight="1">
      <c r="A225" s="427"/>
      <c r="B225" s="261"/>
      <c r="C225" s="279"/>
      <c r="D225" s="278"/>
      <c r="E225" s="261"/>
      <c r="F225" s="75"/>
      <c r="G225" s="76"/>
      <c r="H225" s="77"/>
      <c r="I225" s="78"/>
      <c r="J225" s="71"/>
      <c r="K225" s="71"/>
      <c r="L225" s="71"/>
      <c r="M225" s="71"/>
      <c r="N225" s="71"/>
      <c r="O225" s="72"/>
      <c r="P225" s="73"/>
      <c r="Q225" s="74"/>
      <c r="R225" s="74"/>
      <c r="S225" s="74"/>
      <c r="T225" s="74"/>
      <c r="U225" s="74"/>
      <c r="V225" s="74"/>
      <c r="W225" s="74"/>
      <c r="X225" s="74"/>
      <c r="Y225" s="74"/>
      <c r="Z225" s="74"/>
    </row>
    <row r="226" spans="1:26" ht="15.75" customHeight="1">
      <c r="A226" s="427"/>
      <c r="B226" s="261"/>
      <c r="C226" s="279"/>
      <c r="D226" s="278"/>
      <c r="E226" s="261"/>
      <c r="F226" s="75"/>
      <c r="G226" s="76"/>
      <c r="H226" s="77"/>
      <c r="I226" s="78"/>
      <c r="J226" s="71"/>
      <c r="K226" s="71"/>
      <c r="L226" s="71"/>
      <c r="M226" s="71"/>
      <c r="N226" s="71"/>
      <c r="O226" s="72"/>
      <c r="P226" s="73"/>
      <c r="Q226" s="74"/>
      <c r="R226" s="74"/>
      <c r="S226" s="74"/>
      <c r="T226" s="74"/>
      <c r="U226" s="74"/>
      <c r="V226" s="74"/>
      <c r="W226" s="74"/>
      <c r="X226" s="74"/>
      <c r="Y226" s="74"/>
      <c r="Z226" s="74"/>
    </row>
    <row r="227" spans="1:26" ht="15.75" customHeight="1">
      <c r="A227" s="427"/>
      <c r="B227" s="261"/>
      <c r="C227" s="279"/>
      <c r="D227" s="278"/>
      <c r="E227" s="261"/>
      <c r="F227" s="75"/>
      <c r="G227" s="76"/>
      <c r="H227" s="77"/>
      <c r="I227" s="78"/>
      <c r="J227" s="71"/>
      <c r="K227" s="71"/>
      <c r="L227" s="71"/>
      <c r="M227" s="71"/>
      <c r="N227" s="71"/>
      <c r="O227" s="72"/>
      <c r="P227" s="73"/>
      <c r="Q227" s="74"/>
      <c r="R227" s="74"/>
      <c r="S227" s="74"/>
      <c r="T227" s="74"/>
      <c r="U227" s="74"/>
      <c r="V227" s="74"/>
      <c r="W227" s="74"/>
      <c r="X227" s="74"/>
      <c r="Y227" s="74"/>
      <c r="Z227" s="74"/>
    </row>
    <row r="228" spans="1:26" ht="15.75" customHeight="1">
      <c r="A228" s="427"/>
      <c r="B228" s="261"/>
      <c r="C228" s="279"/>
      <c r="D228" s="278"/>
      <c r="E228" s="261"/>
      <c r="F228" s="75"/>
      <c r="G228" s="76"/>
      <c r="H228" s="77"/>
      <c r="I228" s="78"/>
      <c r="J228" s="71"/>
      <c r="K228" s="71"/>
      <c r="L228" s="71"/>
      <c r="M228" s="71"/>
      <c r="N228" s="71"/>
      <c r="O228" s="72"/>
      <c r="P228" s="73"/>
      <c r="Q228" s="74"/>
      <c r="R228" s="74"/>
      <c r="S228" s="74"/>
      <c r="T228" s="74"/>
      <c r="U228" s="74"/>
      <c r="V228" s="74"/>
      <c r="W228" s="74"/>
      <c r="X228" s="74"/>
      <c r="Y228" s="74"/>
      <c r="Z228" s="74"/>
    </row>
    <row r="229" spans="1:26" ht="15.75" customHeight="1">
      <c r="A229" s="427"/>
      <c r="B229" s="261"/>
      <c r="C229" s="279"/>
      <c r="D229" s="278"/>
      <c r="E229" s="261"/>
      <c r="F229" s="75"/>
      <c r="G229" s="76"/>
      <c r="H229" s="77"/>
      <c r="I229" s="78"/>
      <c r="J229" s="71"/>
      <c r="K229" s="71"/>
      <c r="L229" s="71"/>
      <c r="M229" s="71"/>
      <c r="N229" s="71"/>
      <c r="O229" s="72"/>
      <c r="P229" s="73"/>
      <c r="Q229" s="74"/>
      <c r="R229" s="74"/>
      <c r="S229" s="74"/>
      <c r="T229" s="74"/>
      <c r="U229" s="74"/>
      <c r="V229" s="74"/>
      <c r="W229" s="74"/>
      <c r="X229" s="74"/>
      <c r="Y229" s="74"/>
      <c r="Z229" s="74"/>
    </row>
    <row r="230" spans="1:26" ht="15.75" customHeight="1">
      <c r="A230" s="427"/>
      <c r="B230" s="261"/>
      <c r="C230" s="279"/>
      <c r="D230" s="278"/>
      <c r="E230" s="261"/>
      <c r="F230" s="75"/>
      <c r="G230" s="76"/>
      <c r="H230" s="77"/>
      <c r="I230" s="78"/>
      <c r="J230" s="71"/>
      <c r="K230" s="71"/>
      <c r="L230" s="71"/>
      <c r="M230" s="71"/>
      <c r="N230" s="71"/>
      <c r="O230" s="72"/>
      <c r="P230" s="73"/>
      <c r="Q230" s="74"/>
      <c r="R230" s="74"/>
      <c r="S230" s="74"/>
      <c r="T230" s="74"/>
      <c r="U230" s="74"/>
      <c r="V230" s="74"/>
      <c r="W230" s="74"/>
      <c r="X230" s="74"/>
      <c r="Y230" s="74"/>
      <c r="Z230" s="74"/>
    </row>
    <row r="231" spans="1:26" ht="15.75" customHeight="1">
      <c r="A231" s="427"/>
      <c r="B231" s="261"/>
      <c r="C231" s="279"/>
      <c r="D231" s="278"/>
      <c r="E231" s="261"/>
      <c r="F231" s="75"/>
      <c r="G231" s="76"/>
      <c r="H231" s="77"/>
      <c r="I231" s="78"/>
      <c r="J231" s="71"/>
      <c r="K231" s="71"/>
      <c r="L231" s="71"/>
      <c r="M231" s="71"/>
      <c r="N231" s="71"/>
      <c r="O231" s="72"/>
      <c r="P231" s="73"/>
      <c r="Q231" s="74"/>
      <c r="R231" s="74"/>
      <c r="S231" s="74"/>
      <c r="T231" s="74"/>
      <c r="U231" s="74"/>
      <c r="V231" s="74"/>
      <c r="W231" s="74"/>
      <c r="X231" s="74"/>
      <c r="Y231" s="74"/>
      <c r="Z231" s="74"/>
    </row>
    <row r="232" spans="1:26" ht="15.75" customHeight="1">
      <c r="A232" s="427"/>
      <c r="B232" s="261"/>
      <c r="C232" s="279"/>
      <c r="D232" s="278"/>
      <c r="E232" s="261"/>
      <c r="F232" s="75"/>
      <c r="G232" s="76"/>
      <c r="H232" s="77"/>
      <c r="I232" s="78"/>
      <c r="J232" s="71"/>
      <c r="K232" s="71"/>
      <c r="L232" s="71"/>
      <c r="M232" s="71"/>
      <c r="N232" s="71"/>
      <c r="O232" s="72"/>
      <c r="P232" s="73"/>
      <c r="Q232" s="74"/>
      <c r="R232" s="74"/>
      <c r="S232" s="74"/>
      <c r="T232" s="74"/>
      <c r="U232" s="74"/>
      <c r="V232" s="74"/>
      <c r="W232" s="74"/>
      <c r="X232" s="74"/>
      <c r="Y232" s="74"/>
      <c r="Z232" s="74"/>
    </row>
    <row r="233" spans="1:26" ht="15.75" customHeight="1">
      <c r="A233" s="427"/>
      <c r="B233" s="261"/>
      <c r="C233" s="279"/>
      <c r="D233" s="278"/>
      <c r="E233" s="261"/>
      <c r="F233" s="75"/>
      <c r="G233" s="76"/>
      <c r="H233" s="77"/>
      <c r="I233" s="78"/>
      <c r="J233" s="71"/>
      <c r="K233" s="71"/>
      <c r="L233" s="71"/>
      <c r="M233" s="71"/>
      <c r="N233" s="71"/>
      <c r="O233" s="72"/>
      <c r="P233" s="73"/>
      <c r="Q233" s="74"/>
      <c r="R233" s="74"/>
      <c r="S233" s="74"/>
      <c r="T233" s="74"/>
      <c r="U233" s="74"/>
      <c r="V233" s="74"/>
      <c r="W233" s="74"/>
      <c r="X233" s="74"/>
      <c r="Y233" s="74"/>
      <c r="Z233" s="74"/>
    </row>
    <row r="234" spans="1:26" ht="15.75" customHeight="1">
      <c r="A234" s="427"/>
      <c r="B234" s="261"/>
      <c r="C234" s="279"/>
      <c r="D234" s="278"/>
      <c r="E234" s="261"/>
      <c r="F234" s="75"/>
      <c r="G234" s="76"/>
      <c r="H234" s="77"/>
      <c r="I234" s="78"/>
      <c r="J234" s="71"/>
      <c r="K234" s="71"/>
      <c r="L234" s="71"/>
      <c r="M234" s="71"/>
      <c r="N234" s="71"/>
      <c r="O234" s="72"/>
      <c r="P234" s="73"/>
      <c r="Q234" s="74"/>
      <c r="R234" s="74"/>
      <c r="S234" s="74"/>
      <c r="T234" s="74"/>
      <c r="U234" s="74"/>
      <c r="V234" s="74"/>
      <c r="W234" s="74"/>
      <c r="X234" s="74"/>
      <c r="Y234" s="74"/>
      <c r="Z234" s="74"/>
    </row>
    <row r="235" spans="1:26" ht="15.75" customHeight="1">
      <c r="A235" s="427"/>
      <c r="B235" s="261"/>
      <c r="C235" s="279"/>
      <c r="D235" s="278"/>
      <c r="E235" s="261"/>
      <c r="F235" s="75"/>
      <c r="G235" s="76"/>
      <c r="H235" s="77"/>
      <c r="I235" s="78"/>
      <c r="J235" s="71"/>
      <c r="K235" s="71"/>
      <c r="L235" s="71"/>
      <c r="M235" s="71"/>
      <c r="N235" s="71"/>
      <c r="O235" s="72"/>
      <c r="P235" s="73"/>
      <c r="Q235" s="74"/>
      <c r="R235" s="74"/>
      <c r="S235" s="74"/>
      <c r="T235" s="74"/>
      <c r="U235" s="74"/>
      <c r="V235" s="74"/>
      <c r="W235" s="74"/>
      <c r="X235" s="74"/>
      <c r="Y235" s="74"/>
      <c r="Z235" s="74"/>
    </row>
    <row r="236" spans="1:26" ht="15.75" customHeight="1">
      <c r="A236" s="427"/>
      <c r="B236" s="261"/>
      <c r="C236" s="279"/>
      <c r="D236" s="278"/>
      <c r="E236" s="261"/>
      <c r="F236" s="75"/>
      <c r="G236" s="76"/>
      <c r="H236" s="77"/>
      <c r="I236" s="78"/>
      <c r="J236" s="71"/>
      <c r="K236" s="71"/>
      <c r="L236" s="71"/>
      <c r="M236" s="71"/>
      <c r="N236" s="71"/>
      <c r="O236" s="72"/>
      <c r="P236" s="73"/>
      <c r="Q236" s="74"/>
      <c r="R236" s="74"/>
      <c r="S236" s="74"/>
      <c r="T236" s="74"/>
      <c r="U236" s="74"/>
      <c r="V236" s="74"/>
      <c r="W236" s="74"/>
      <c r="X236" s="74"/>
      <c r="Y236" s="74"/>
      <c r="Z236" s="74"/>
    </row>
    <row r="237" spans="1:26" ht="15.75" customHeight="1">
      <c r="A237" s="427"/>
      <c r="B237" s="261"/>
      <c r="C237" s="279"/>
      <c r="D237" s="278"/>
      <c r="E237" s="261"/>
      <c r="F237" s="75"/>
      <c r="G237" s="76"/>
      <c r="H237" s="77"/>
      <c r="I237" s="78"/>
      <c r="J237" s="71"/>
      <c r="K237" s="71"/>
      <c r="L237" s="71"/>
      <c r="M237" s="71"/>
      <c r="N237" s="71"/>
      <c r="O237" s="72"/>
      <c r="P237" s="73"/>
      <c r="Q237" s="74"/>
      <c r="R237" s="74"/>
      <c r="S237" s="74"/>
      <c r="T237" s="74"/>
      <c r="U237" s="74"/>
      <c r="V237" s="74"/>
      <c r="W237" s="74"/>
      <c r="X237" s="74"/>
      <c r="Y237" s="74"/>
      <c r="Z237" s="74"/>
    </row>
    <row r="238" spans="1:26" ht="15.75" customHeight="1"/>
    <row r="239" spans="1:26" ht="15.75" customHeight="1"/>
    <row r="240" spans="1:26" ht="15.75" customHeight="1"/>
    <row r="241" ht="15.75" customHeight="1"/>
    <row r="242" ht="15.75" customHeight="1"/>
    <row r="243" ht="15.75" customHeight="1"/>
    <row r="244" ht="15.75" customHeight="1"/>
    <row r="245" ht="15.75" customHeight="1"/>
    <row r="246" ht="16"/>
    <row r="247" ht="16"/>
    <row r="248" ht="16"/>
    <row r="249" ht="16"/>
    <row r="250" ht="16"/>
    <row r="251" ht="16"/>
    <row r="252" ht="16"/>
    <row r="253" ht="16"/>
    <row r="254" ht="16"/>
    <row r="255" ht="16"/>
    <row r="256" ht="16"/>
    <row r="257" ht="16"/>
    <row r="258" ht="16"/>
    <row r="259" ht="16"/>
    <row r="260" ht="16"/>
    <row r="261" ht="16"/>
    <row r="262" ht="16"/>
    <row r="263" ht="16"/>
    <row r="264" ht="16"/>
    <row r="265" ht="16"/>
    <row r="266" ht="16"/>
    <row r="267" ht="16"/>
    <row r="268" ht="16"/>
    <row r="269" ht="16"/>
    <row r="270" ht="16"/>
    <row r="271" ht="16"/>
    <row r="272" ht="16"/>
    <row r="273" ht="16"/>
    <row r="274" ht="16"/>
    <row r="275" ht="16"/>
    <row r="276" ht="16"/>
    <row r="277" ht="16"/>
    <row r="278" ht="16"/>
    <row r="279" ht="16"/>
    <row r="280" ht="16"/>
    <row r="281" ht="16"/>
    <row r="282" ht="16"/>
    <row r="283" ht="16"/>
    <row r="284" ht="16"/>
    <row r="285" ht="16"/>
    <row r="286" ht="16"/>
    <row r="287" ht="16"/>
    <row r="288" ht="16"/>
    <row r="289" ht="16"/>
    <row r="290" ht="16"/>
    <row r="291" ht="16"/>
    <row r="292" ht="16"/>
    <row r="293" ht="16"/>
    <row r="294" ht="16"/>
    <row r="295" ht="16"/>
    <row r="296" ht="16"/>
    <row r="297" ht="16"/>
    <row r="298" ht="16"/>
    <row r="299" ht="16"/>
    <row r="300" ht="16"/>
    <row r="301" ht="16"/>
    <row r="302" ht="16"/>
    <row r="303" ht="16"/>
    <row r="304" ht="16"/>
    <row r="305" ht="16"/>
    <row r="306" ht="16"/>
    <row r="307" ht="16"/>
    <row r="308" ht="16"/>
    <row r="309" ht="16"/>
    <row r="310" ht="16"/>
    <row r="311" ht="16"/>
    <row r="312" ht="16"/>
    <row r="313" ht="16"/>
    <row r="314" ht="16"/>
    <row r="315" ht="16"/>
    <row r="316" ht="16"/>
    <row r="317" ht="16"/>
    <row r="318" ht="16"/>
    <row r="319" ht="16"/>
    <row r="320" ht="16"/>
    <row r="321" ht="16"/>
    <row r="322" ht="16"/>
    <row r="323" ht="16"/>
    <row r="324" ht="16"/>
    <row r="325" ht="16"/>
    <row r="326" ht="16"/>
    <row r="327" ht="16"/>
    <row r="328" ht="16"/>
    <row r="329" ht="16"/>
    <row r="330" ht="16"/>
    <row r="331" ht="16"/>
    <row r="332" ht="16"/>
    <row r="333" ht="16"/>
    <row r="334" ht="16"/>
    <row r="335" ht="16"/>
    <row r="336" ht="16"/>
    <row r="337" ht="16"/>
    <row r="338" ht="16"/>
    <row r="339" ht="16"/>
    <row r="340" ht="16"/>
    <row r="341" ht="16"/>
    <row r="342" ht="16"/>
    <row r="343" ht="16"/>
    <row r="344" ht="16"/>
    <row r="345" ht="16"/>
    <row r="346" ht="16"/>
    <row r="347" ht="16"/>
    <row r="348" ht="16"/>
    <row r="349" ht="16"/>
    <row r="350" ht="16"/>
    <row r="351" ht="16"/>
    <row r="352" ht="16"/>
    <row r="353" ht="16"/>
    <row r="354" ht="16"/>
    <row r="355" ht="16"/>
    <row r="356" ht="16"/>
    <row r="357" ht="16"/>
    <row r="358" ht="16"/>
    <row r="359" ht="16"/>
    <row r="360" ht="16"/>
    <row r="361" ht="16"/>
    <row r="362" ht="16"/>
    <row r="363" ht="16"/>
    <row r="364" ht="16"/>
    <row r="365" ht="16"/>
    <row r="366" ht="16"/>
    <row r="367" ht="16"/>
    <row r="368" ht="16"/>
    <row r="369" ht="16"/>
    <row r="370" ht="16"/>
    <row r="371" ht="16"/>
    <row r="372" ht="16"/>
    <row r="373" ht="16"/>
    <row r="374" ht="16"/>
    <row r="375" ht="16"/>
    <row r="376" ht="16"/>
    <row r="377" ht="16"/>
    <row r="378" ht="16"/>
    <row r="379" ht="16"/>
    <row r="380" ht="16"/>
    <row r="381" ht="16"/>
    <row r="382" ht="16"/>
    <row r="383" ht="16"/>
    <row r="384" ht="16"/>
    <row r="385" ht="16"/>
    <row r="386" ht="16"/>
    <row r="387" ht="16"/>
    <row r="388" ht="16"/>
    <row r="389" ht="16"/>
    <row r="390" ht="16"/>
    <row r="391" ht="16"/>
    <row r="392" ht="16"/>
    <row r="393" ht="16"/>
    <row r="394" ht="16"/>
    <row r="395" ht="16"/>
    <row r="396" ht="16"/>
    <row r="397" ht="16"/>
    <row r="398" ht="16"/>
    <row r="399" ht="16"/>
    <row r="400" ht="16"/>
    <row r="401" ht="16"/>
    <row r="402" ht="16"/>
    <row r="403" ht="16"/>
    <row r="404" ht="16"/>
    <row r="405" ht="16"/>
    <row r="406" ht="16"/>
    <row r="407" ht="16"/>
    <row r="408" ht="16"/>
    <row r="409" ht="16"/>
    <row r="410" ht="16"/>
    <row r="411" ht="16"/>
    <row r="412" ht="16"/>
    <row r="413" ht="16"/>
    <row r="414" ht="16"/>
    <row r="415" ht="16"/>
    <row r="416" ht="16"/>
    <row r="417" ht="16"/>
    <row r="418" ht="16"/>
    <row r="419" ht="16"/>
    <row r="420" ht="16"/>
    <row r="421" ht="16"/>
    <row r="422" ht="16"/>
    <row r="423" ht="16"/>
    <row r="424" ht="16"/>
    <row r="425" ht="16"/>
    <row r="426" ht="16"/>
    <row r="427" ht="16"/>
    <row r="428" ht="16"/>
    <row r="429" ht="16"/>
    <row r="430" ht="16"/>
    <row r="431" ht="16"/>
    <row r="432" ht="16"/>
    <row r="433" ht="16"/>
    <row r="434" ht="16"/>
    <row r="435" ht="16"/>
    <row r="436" ht="16"/>
    <row r="437" ht="16"/>
    <row r="438" ht="16"/>
    <row r="439" ht="16"/>
    <row r="440" ht="16"/>
    <row r="441" ht="16"/>
    <row r="442" ht="16"/>
    <row r="443" ht="16"/>
    <row r="444" ht="16"/>
    <row r="445" ht="16"/>
    <row r="446" ht="16"/>
    <row r="447" ht="16"/>
    <row r="448" ht="16"/>
    <row r="449" ht="16"/>
    <row r="450" ht="16"/>
    <row r="451" ht="16"/>
    <row r="452" ht="16"/>
    <row r="453" ht="16"/>
    <row r="454" ht="16"/>
    <row r="455" ht="16"/>
    <row r="456" ht="16"/>
    <row r="457" ht="16"/>
    <row r="458" ht="16"/>
    <row r="459" ht="16"/>
    <row r="460" ht="16"/>
    <row r="461" ht="16"/>
    <row r="462" ht="16"/>
    <row r="463" ht="16"/>
    <row r="464" ht="16"/>
    <row r="465" ht="16"/>
    <row r="466" ht="16"/>
    <row r="467" ht="16"/>
    <row r="468" ht="16"/>
    <row r="469" ht="16"/>
    <row r="470" ht="16"/>
    <row r="471" ht="16"/>
    <row r="472" ht="16"/>
    <row r="473" ht="16"/>
    <row r="474" ht="16"/>
    <row r="475" ht="16"/>
    <row r="476" ht="16"/>
    <row r="477" ht="16"/>
    <row r="478" ht="16"/>
    <row r="479" ht="16"/>
    <row r="480" ht="16"/>
    <row r="481" ht="16"/>
    <row r="482" ht="16"/>
    <row r="483" ht="16"/>
    <row r="484" ht="16"/>
    <row r="485" ht="16"/>
    <row r="486" ht="16"/>
    <row r="487" ht="16"/>
    <row r="488" ht="16"/>
    <row r="489" ht="16"/>
    <row r="490" ht="16"/>
    <row r="491" ht="16"/>
    <row r="492" ht="16"/>
    <row r="493" ht="16"/>
    <row r="494" ht="16"/>
    <row r="495" ht="16"/>
    <row r="496" ht="16"/>
    <row r="497" ht="16"/>
    <row r="498" ht="16"/>
    <row r="499" ht="16"/>
    <row r="500" ht="16"/>
    <row r="501" ht="16"/>
    <row r="502" ht="16"/>
    <row r="503" ht="16"/>
    <row r="504" ht="16"/>
    <row r="505" ht="16"/>
    <row r="506" ht="16"/>
    <row r="507" ht="16"/>
    <row r="508" ht="16"/>
    <row r="509" ht="16"/>
    <row r="510" ht="16"/>
    <row r="511" ht="16"/>
    <row r="512" ht="16"/>
    <row r="513" ht="16"/>
    <row r="514" ht="16"/>
    <row r="515" ht="16"/>
    <row r="516" ht="16"/>
    <row r="517" ht="16"/>
    <row r="518" ht="16"/>
    <row r="519" ht="16"/>
    <row r="520" ht="16"/>
    <row r="521" ht="16"/>
    <row r="522" ht="16"/>
    <row r="523" ht="16"/>
    <row r="524" ht="16"/>
    <row r="525" ht="16"/>
    <row r="526" ht="16"/>
    <row r="527" ht="16"/>
    <row r="528" ht="16"/>
    <row r="529" ht="16"/>
    <row r="530" ht="16"/>
    <row r="531" ht="16"/>
    <row r="532" ht="16"/>
    <row r="533" ht="16"/>
    <row r="534" ht="16"/>
    <row r="535" ht="16"/>
    <row r="536" ht="16"/>
    <row r="537" ht="16"/>
    <row r="538" ht="16"/>
    <row r="539" ht="16"/>
    <row r="540" ht="16"/>
    <row r="541" ht="16"/>
    <row r="542" ht="16"/>
    <row r="543" ht="16"/>
    <row r="544" ht="16"/>
    <row r="545" ht="16"/>
    <row r="546" ht="16"/>
    <row r="547" ht="16"/>
    <row r="548" ht="16"/>
    <row r="549" ht="16"/>
    <row r="550" ht="16"/>
    <row r="551" ht="16"/>
    <row r="552" ht="16"/>
    <row r="553" ht="16"/>
    <row r="554" ht="16"/>
    <row r="555" ht="16"/>
    <row r="556" ht="16"/>
    <row r="557" ht="16"/>
    <row r="558" ht="16"/>
    <row r="559" ht="16"/>
    <row r="560" ht="16"/>
    <row r="561" ht="16"/>
    <row r="562" ht="16"/>
    <row r="563" ht="16"/>
    <row r="564" ht="16"/>
    <row r="565" ht="16"/>
    <row r="566" ht="16"/>
    <row r="567" ht="16"/>
    <row r="568" ht="16"/>
    <row r="569" ht="16"/>
    <row r="570" ht="16"/>
    <row r="571" ht="16"/>
    <row r="572" ht="16"/>
    <row r="573" ht="16"/>
    <row r="574" ht="16"/>
    <row r="575" ht="16"/>
    <row r="576" ht="16"/>
    <row r="577" ht="16"/>
    <row r="578" ht="16"/>
    <row r="579" ht="16"/>
    <row r="580" ht="16"/>
    <row r="581" ht="16"/>
    <row r="582" ht="16"/>
    <row r="583" ht="16"/>
    <row r="584" ht="16"/>
    <row r="585" ht="16"/>
    <row r="586" ht="16"/>
    <row r="587" ht="16"/>
    <row r="588" ht="16"/>
    <row r="589" ht="16"/>
    <row r="590" ht="16"/>
    <row r="591" ht="16"/>
    <row r="592" ht="16"/>
    <row r="593" ht="16"/>
    <row r="594" ht="16"/>
    <row r="595" ht="16"/>
    <row r="596" ht="16"/>
    <row r="597" ht="16"/>
    <row r="598" ht="16"/>
    <row r="599" ht="16"/>
    <row r="600" ht="16"/>
    <row r="601" ht="16"/>
    <row r="602" ht="16"/>
    <row r="603" ht="16"/>
    <row r="604" ht="16"/>
    <row r="605" ht="16"/>
    <row r="606" ht="16"/>
    <row r="607" ht="16"/>
    <row r="608" ht="16"/>
    <row r="609" ht="16"/>
    <row r="610" ht="16"/>
    <row r="611" ht="16"/>
    <row r="612" ht="16"/>
    <row r="613" ht="16"/>
    <row r="614" ht="16"/>
    <row r="615" ht="16"/>
    <row r="616" ht="16"/>
    <row r="617" ht="16"/>
    <row r="618" ht="16"/>
    <row r="619" ht="16"/>
    <row r="620" ht="16"/>
    <row r="621" ht="16"/>
    <row r="622" ht="16"/>
    <row r="623" ht="16"/>
    <row r="624" ht="16"/>
    <row r="625" ht="16"/>
    <row r="626" ht="16"/>
    <row r="627" ht="16"/>
    <row r="628" ht="16"/>
    <row r="629" ht="16"/>
    <row r="630" ht="16"/>
    <row r="631" ht="16"/>
    <row r="632" ht="16"/>
    <row r="633" ht="16"/>
    <row r="634" ht="16"/>
    <row r="635" ht="16"/>
    <row r="636" ht="16"/>
    <row r="637" ht="16"/>
    <row r="638" ht="16"/>
    <row r="639" ht="16"/>
    <row r="640" ht="16"/>
    <row r="641" ht="16"/>
    <row r="642" ht="16"/>
    <row r="643" ht="16"/>
    <row r="644" ht="16"/>
    <row r="645" ht="16"/>
    <row r="646" ht="16"/>
    <row r="647" ht="16"/>
    <row r="648" ht="16"/>
    <row r="649" ht="16"/>
    <row r="650" ht="16"/>
    <row r="651" ht="16"/>
    <row r="652" ht="16"/>
    <row r="653" ht="16"/>
    <row r="654" ht="16"/>
    <row r="655" ht="16"/>
    <row r="656" ht="16"/>
    <row r="657" ht="16"/>
    <row r="658" ht="16"/>
    <row r="659" ht="16"/>
    <row r="660" ht="16"/>
    <row r="661" ht="16"/>
    <row r="662" ht="16"/>
    <row r="663" ht="16"/>
    <row r="664" ht="16"/>
    <row r="665" ht="16"/>
    <row r="666" ht="16"/>
    <row r="667" ht="16"/>
    <row r="668" ht="16"/>
    <row r="669" ht="16"/>
    <row r="670" ht="16"/>
    <row r="671" ht="16"/>
    <row r="672" ht="16"/>
    <row r="673" ht="16"/>
    <row r="674" ht="16"/>
    <row r="675" ht="16"/>
    <row r="676" ht="16"/>
    <row r="677" ht="16"/>
    <row r="678" ht="16"/>
    <row r="679" ht="16"/>
    <row r="680" ht="16"/>
    <row r="681" ht="16"/>
    <row r="682" ht="16"/>
    <row r="683" ht="16"/>
    <row r="684" ht="16"/>
    <row r="685" ht="16"/>
    <row r="686" ht="16"/>
    <row r="687" ht="16"/>
    <row r="688" ht="16"/>
    <row r="689" ht="16"/>
    <row r="690" ht="16"/>
    <row r="691" ht="16"/>
    <row r="692" ht="16"/>
    <row r="693" ht="16"/>
    <row r="694" ht="16"/>
    <row r="695" ht="16"/>
    <row r="696" ht="16"/>
    <row r="697" ht="16"/>
    <row r="698" ht="16"/>
    <row r="699" ht="16"/>
    <row r="700" ht="16"/>
    <row r="701" ht="16"/>
    <row r="702" ht="16"/>
    <row r="703" ht="16"/>
    <row r="704" ht="16"/>
    <row r="705" ht="16"/>
    <row r="706" ht="16"/>
    <row r="707" ht="16"/>
    <row r="708" ht="16"/>
    <row r="709" ht="16"/>
    <row r="710" ht="16"/>
    <row r="711" ht="16"/>
    <row r="712" ht="16"/>
    <row r="713" ht="16"/>
    <row r="714" ht="16"/>
    <row r="715" ht="16"/>
    <row r="716" ht="16"/>
    <row r="717" ht="16"/>
    <row r="718" ht="16"/>
    <row r="719" ht="16"/>
    <row r="720" ht="16"/>
    <row r="721" ht="16"/>
    <row r="722" ht="16"/>
    <row r="723" ht="16"/>
    <row r="724" ht="16"/>
    <row r="725" ht="16"/>
    <row r="726" ht="16"/>
    <row r="727" ht="16"/>
    <row r="728" ht="16"/>
    <row r="729" ht="16"/>
    <row r="730" ht="16"/>
    <row r="731" ht="16"/>
    <row r="732" ht="16"/>
    <row r="733" ht="16"/>
    <row r="734" ht="16"/>
    <row r="735" ht="16"/>
    <row r="736" ht="16"/>
    <row r="737" ht="16"/>
    <row r="738" ht="16"/>
    <row r="739" ht="16"/>
    <row r="740" ht="16"/>
    <row r="741" ht="16"/>
    <row r="742" ht="16"/>
    <row r="743" ht="16"/>
    <row r="744" ht="16"/>
    <row r="745" ht="16"/>
    <row r="746" ht="16"/>
    <row r="747" ht="16"/>
    <row r="748" ht="16"/>
    <row r="749" ht="16"/>
    <row r="750" ht="16"/>
    <row r="751" ht="16"/>
    <row r="752" ht="16"/>
    <row r="753" ht="16"/>
    <row r="754" ht="16"/>
    <row r="755" ht="16"/>
    <row r="756" ht="16"/>
    <row r="757" ht="16"/>
    <row r="758" ht="16"/>
    <row r="759" ht="16"/>
    <row r="760" ht="16"/>
    <row r="761" ht="16"/>
    <row r="762" ht="16"/>
    <row r="763" ht="16"/>
    <row r="764" ht="16"/>
    <row r="765" ht="16"/>
    <row r="766" ht="16"/>
    <row r="767" ht="16"/>
    <row r="768" ht="16"/>
    <row r="769" ht="16"/>
    <row r="770" ht="16"/>
    <row r="771" ht="16"/>
    <row r="772" ht="16"/>
    <row r="773" ht="16"/>
    <row r="774" ht="16"/>
    <row r="775" ht="16"/>
    <row r="776" ht="16"/>
    <row r="777" ht="16"/>
    <row r="778" ht="16"/>
    <row r="779" ht="16"/>
    <row r="780" ht="16"/>
    <row r="781" ht="16"/>
    <row r="782" ht="16"/>
    <row r="783" ht="16"/>
    <row r="784" ht="16"/>
    <row r="785" ht="16"/>
    <row r="786" ht="16"/>
    <row r="787" ht="16"/>
    <row r="788" ht="16"/>
    <row r="789" ht="16"/>
    <row r="790" ht="16"/>
    <row r="791" ht="16"/>
    <row r="792" ht="16"/>
    <row r="793" ht="16"/>
    <row r="794" ht="16"/>
    <row r="795" ht="16"/>
    <row r="796" ht="16"/>
    <row r="797" ht="16"/>
    <row r="798" ht="16"/>
    <row r="799" ht="16"/>
    <row r="800" ht="16"/>
    <row r="801" ht="16"/>
    <row r="802" ht="16"/>
    <row r="803" ht="16"/>
    <row r="804" ht="16"/>
    <row r="805" ht="16"/>
    <row r="806" ht="16"/>
    <row r="807" ht="16"/>
    <row r="808" ht="16"/>
    <row r="809" ht="16"/>
    <row r="810" ht="16"/>
    <row r="811" ht="16"/>
    <row r="812" ht="16"/>
    <row r="813" ht="16"/>
    <row r="814" ht="16"/>
    <row r="815" ht="16"/>
    <row r="816" ht="16"/>
    <row r="817" ht="16"/>
    <row r="818" ht="16"/>
    <row r="819" ht="16"/>
    <row r="820" ht="16"/>
    <row r="821" ht="16"/>
    <row r="822" ht="16"/>
    <row r="823" ht="16"/>
    <row r="824" ht="16"/>
    <row r="825" ht="16"/>
    <row r="826" ht="16"/>
    <row r="827" ht="16"/>
    <row r="828" ht="16"/>
    <row r="829" ht="16"/>
    <row r="830" ht="16"/>
    <row r="831" ht="16"/>
    <row r="832" ht="16"/>
    <row r="833" ht="16"/>
    <row r="834" ht="16"/>
    <row r="835" ht="16"/>
    <row r="836" ht="16"/>
    <row r="837" ht="16"/>
    <row r="838" ht="16"/>
    <row r="839" ht="16"/>
    <row r="840" ht="16"/>
    <row r="841" ht="16"/>
    <row r="842" ht="16"/>
    <row r="843" ht="16"/>
    <row r="844" ht="16"/>
    <row r="845" ht="16"/>
    <row r="846" ht="16"/>
    <row r="847" ht="16"/>
    <row r="848" ht="16"/>
    <row r="849" ht="16"/>
    <row r="850" ht="16"/>
    <row r="851" ht="16"/>
    <row r="852" ht="16"/>
    <row r="853" ht="16"/>
    <row r="854" ht="16"/>
    <row r="855" ht="16"/>
    <row r="856" ht="16"/>
    <row r="857" ht="16"/>
    <row r="858" ht="16"/>
    <row r="859" ht="16"/>
    <row r="860" ht="16"/>
    <row r="861" ht="16"/>
    <row r="862" ht="16"/>
    <row r="863" ht="16"/>
    <row r="864" ht="16"/>
    <row r="865" ht="16"/>
    <row r="866" ht="16"/>
    <row r="867" ht="16"/>
    <row r="868" ht="16"/>
    <row r="869" ht="16"/>
    <row r="870" ht="16"/>
    <row r="871" ht="16"/>
    <row r="872" ht="16"/>
    <row r="873" ht="16"/>
    <row r="874" ht="16"/>
    <row r="875" ht="16"/>
    <row r="876" ht="16"/>
    <row r="877" ht="16"/>
    <row r="878" ht="16"/>
    <row r="879" ht="16"/>
    <row r="880" ht="16"/>
    <row r="881" ht="16"/>
    <row r="882" ht="16"/>
    <row r="883" ht="16"/>
    <row r="884" ht="16"/>
    <row r="885" ht="16"/>
    <row r="886" ht="16"/>
    <row r="887" ht="16"/>
    <row r="888" ht="16"/>
    <row r="889" ht="16"/>
    <row r="890" ht="16"/>
    <row r="891" ht="16"/>
    <row r="892" ht="16"/>
    <row r="893" ht="16"/>
    <row r="894" ht="16"/>
    <row r="895" ht="16"/>
    <row r="896" ht="16"/>
    <row r="897" ht="16"/>
    <row r="898" ht="16"/>
    <row r="899" ht="16"/>
    <row r="900" ht="16"/>
    <row r="901" ht="16"/>
    <row r="902" ht="16"/>
    <row r="903" ht="16"/>
    <row r="904" ht="16"/>
    <row r="905" ht="16"/>
    <row r="906" ht="16"/>
    <row r="907" ht="16"/>
    <row r="908" ht="16"/>
    <row r="909" ht="16"/>
    <row r="910" ht="16"/>
    <row r="911" ht="16"/>
    <row r="912" ht="16"/>
    <row r="913" ht="16"/>
    <row r="914" ht="16"/>
    <row r="915" ht="16"/>
    <row r="916" ht="16"/>
    <row r="917" ht="16"/>
    <row r="918" ht="16"/>
    <row r="919" ht="16"/>
    <row r="920" ht="16"/>
    <row r="921" ht="16"/>
    <row r="922" ht="16"/>
    <row r="923" ht="16"/>
    <row r="924" ht="16"/>
    <row r="925" ht="16"/>
    <row r="926" ht="16"/>
    <row r="927" ht="16"/>
    <row r="928" ht="16"/>
    <row r="929" ht="16"/>
    <row r="930" ht="16"/>
    <row r="931" ht="16"/>
    <row r="932" ht="16"/>
    <row r="933" ht="16"/>
    <row r="934" ht="16"/>
    <row r="935" ht="16"/>
    <row r="936" ht="16"/>
    <row r="937" ht="16"/>
    <row r="938" ht="16"/>
    <row r="939" ht="16"/>
    <row r="940" ht="16"/>
    <row r="941" ht="16"/>
    <row r="942" ht="16"/>
    <row r="943" ht="16"/>
    <row r="944" ht="16"/>
    <row r="945" ht="16"/>
    <row r="946" ht="16"/>
    <row r="947" ht="16"/>
    <row r="948" ht="16"/>
    <row r="949" ht="16"/>
    <row r="950" ht="16"/>
    <row r="951" ht="16"/>
    <row r="952" ht="16"/>
    <row r="953" ht="16"/>
    <row r="954" ht="16"/>
    <row r="955" ht="16"/>
    <row r="956" ht="16"/>
    <row r="957" ht="16"/>
    <row r="958" ht="16"/>
    <row r="959" ht="16"/>
    <row r="960" ht="16"/>
    <row r="961" ht="16"/>
    <row r="962" ht="16"/>
    <row r="963" ht="16"/>
    <row r="964" ht="16"/>
    <row r="965" ht="16"/>
    <row r="966" ht="16"/>
    <row r="967" ht="16"/>
    <row r="968" ht="16"/>
    <row r="969" ht="16"/>
    <row r="970" ht="16"/>
    <row r="971" ht="16"/>
    <row r="972" ht="16"/>
    <row r="973" ht="16"/>
    <row r="974" ht="16"/>
    <row r="975" ht="16"/>
    <row r="976" ht="16"/>
    <row r="977" ht="16"/>
    <row r="978" ht="16"/>
  </sheetData>
  <mergeCells count="461">
    <mergeCell ref="A232:B232"/>
    <mergeCell ref="C232:E232"/>
    <mergeCell ref="A233:B233"/>
    <mergeCell ref="C233:E233"/>
    <mergeCell ref="A236:B236"/>
    <mergeCell ref="C236:E236"/>
    <mergeCell ref="A237:B237"/>
    <mergeCell ref="C237:E237"/>
    <mergeCell ref="A227:B227"/>
    <mergeCell ref="C227:E227"/>
    <mergeCell ref="A228:B228"/>
    <mergeCell ref="C228:E228"/>
    <mergeCell ref="A229:B229"/>
    <mergeCell ref="C229:E229"/>
    <mergeCell ref="A230:B230"/>
    <mergeCell ref="C230:E230"/>
    <mergeCell ref="A231:B231"/>
    <mergeCell ref="C231:E231"/>
    <mergeCell ref="A234:B234"/>
    <mergeCell ref="C234:E234"/>
    <mergeCell ref="A235:B235"/>
    <mergeCell ref="C235:E235"/>
    <mergeCell ref="A222:B222"/>
    <mergeCell ref="C222:E222"/>
    <mergeCell ref="A223:B223"/>
    <mergeCell ref="C223:E223"/>
    <mergeCell ref="A224:B224"/>
    <mergeCell ref="C224:E224"/>
    <mergeCell ref="A225:B225"/>
    <mergeCell ref="C225:E225"/>
    <mergeCell ref="A226:B226"/>
    <mergeCell ref="C226:E226"/>
    <mergeCell ref="A217:B217"/>
    <mergeCell ref="C217:E217"/>
    <mergeCell ref="A218:B218"/>
    <mergeCell ref="C218:E218"/>
    <mergeCell ref="A219:B219"/>
    <mergeCell ref="C219:E219"/>
    <mergeCell ref="A220:B220"/>
    <mergeCell ref="C220:E220"/>
    <mergeCell ref="A221:B221"/>
    <mergeCell ref="C221:E221"/>
    <mergeCell ref="A212:B212"/>
    <mergeCell ref="C212:E212"/>
    <mergeCell ref="A213:B213"/>
    <mergeCell ref="C213:E213"/>
    <mergeCell ref="A214:B214"/>
    <mergeCell ref="C214:E214"/>
    <mergeCell ref="A215:B215"/>
    <mergeCell ref="C215:E215"/>
    <mergeCell ref="A216:B216"/>
    <mergeCell ref="C216:E216"/>
    <mergeCell ref="A207:B207"/>
    <mergeCell ref="C207:E207"/>
    <mergeCell ref="A208:B208"/>
    <mergeCell ref="C208:E208"/>
    <mergeCell ref="A209:B209"/>
    <mergeCell ref="C209:E209"/>
    <mergeCell ref="A210:B210"/>
    <mergeCell ref="C210:E210"/>
    <mergeCell ref="A211:B211"/>
    <mergeCell ref="C211:E211"/>
    <mergeCell ref="A202:B202"/>
    <mergeCell ref="C202:E202"/>
    <mergeCell ref="A203:B203"/>
    <mergeCell ref="C203:E203"/>
    <mergeCell ref="A204:B204"/>
    <mergeCell ref="C204:E204"/>
    <mergeCell ref="A205:B205"/>
    <mergeCell ref="C205:E205"/>
    <mergeCell ref="A206:B206"/>
    <mergeCell ref="C206:E206"/>
    <mergeCell ref="A197:B197"/>
    <mergeCell ref="C197:E197"/>
    <mergeCell ref="A198:B198"/>
    <mergeCell ref="C198:E198"/>
    <mergeCell ref="A199:B199"/>
    <mergeCell ref="C199:E199"/>
    <mergeCell ref="A200:B200"/>
    <mergeCell ref="C200:E200"/>
    <mergeCell ref="A201:B201"/>
    <mergeCell ref="C201:E201"/>
    <mergeCell ref="A192:B192"/>
    <mergeCell ref="C192:E192"/>
    <mergeCell ref="A193:B193"/>
    <mergeCell ref="C193:E193"/>
    <mergeCell ref="A194:B194"/>
    <mergeCell ref="C194:E194"/>
    <mergeCell ref="A195:B195"/>
    <mergeCell ref="C195:E195"/>
    <mergeCell ref="A196:B196"/>
    <mergeCell ref="C196:E196"/>
    <mergeCell ref="A187:B187"/>
    <mergeCell ref="C187:E187"/>
    <mergeCell ref="A188:B188"/>
    <mergeCell ref="C188:E188"/>
    <mergeCell ref="A189:B189"/>
    <mergeCell ref="C189:E189"/>
    <mergeCell ref="A190:B190"/>
    <mergeCell ref="C190:E190"/>
    <mergeCell ref="A191:B191"/>
    <mergeCell ref="C191:E191"/>
    <mergeCell ref="A182:B182"/>
    <mergeCell ref="C182:E182"/>
    <mergeCell ref="A183:B183"/>
    <mergeCell ref="C183:E183"/>
    <mergeCell ref="A184:B184"/>
    <mergeCell ref="C184:E184"/>
    <mergeCell ref="A185:B185"/>
    <mergeCell ref="C185:E185"/>
    <mergeCell ref="A186:B186"/>
    <mergeCell ref="C186:E186"/>
    <mergeCell ref="A177:B177"/>
    <mergeCell ref="C177:E177"/>
    <mergeCell ref="A178:B178"/>
    <mergeCell ref="C178:E178"/>
    <mergeCell ref="A179:B179"/>
    <mergeCell ref="C179:E179"/>
    <mergeCell ref="A180:B180"/>
    <mergeCell ref="C180:E180"/>
    <mergeCell ref="A181:B181"/>
    <mergeCell ref="C181:E181"/>
    <mergeCell ref="A172:B172"/>
    <mergeCell ref="C172:E172"/>
    <mergeCell ref="A173:B173"/>
    <mergeCell ref="C173:E173"/>
    <mergeCell ref="A174:B174"/>
    <mergeCell ref="C174:E174"/>
    <mergeCell ref="A175:B175"/>
    <mergeCell ref="C175:E175"/>
    <mergeCell ref="A176:B176"/>
    <mergeCell ref="C176:E176"/>
    <mergeCell ref="A167:B167"/>
    <mergeCell ref="C167:E167"/>
    <mergeCell ref="A168:B168"/>
    <mergeCell ref="C168:E168"/>
    <mergeCell ref="A169:B169"/>
    <mergeCell ref="C169:E169"/>
    <mergeCell ref="A170:B170"/>
    <mergeCell ref="C170:E170"/>
    <mergeCell ref="A171:B171"/>
    <mergeCell ref="C171:E171"/>
    <mergeCell ref="A162:B162"/>
    <mergeCell ref="C162:E162"/>
    <mergeCell ref="A163:B163"/>
    <mergeCell ref="C163:E163"/>
    <mergeCell ref="A164:B164"/>
    <mergeCell ref="C164:E164"/>
    <mergeCell ref="A165:B165"/>
    <mergeCell ref="C165:E165"/>
    <mergeCell ref="A166:B166"/>
    <mergeCell ref="C166:E166"/>
    <mergeCell ref="A157:B157"/>
    <mergeCell ref="C157:E157"/>
    <mergeCell ref="A158:B158"/>
    <mergeCell ref="C158:E158"/>
    <mergeCell ref="A159:B159"/>
    <mergeCell ref="C159:E159"/>
    <mergeCell ref="A160:B160"/>
    <mergeCell ref="C160:E160"/>
    <mergeCell ref="A161:B161"/>
    <mergeCell ref="C161:E161"/>
    <mergeCell ref="A152:B152"/>
    <mergeCell ref="C152:E152"/>
    <mergeCell ref="A153:B153"/>
    <mergeCell ref="C153:E153"/>
    <mergeCell ref="A154:B154"/>
    <mergeCell ref="C154:E154"/>
    <mergeCell ref="A155:B155"/>
    <mergeCell ref="C155:E155"/>
    <mergeCell ref="A156:B156"/>
    <mergeCell ref="C156:E156"/>
    <mergeCell ref="A147:B147"/>
    <mergeCell ref="C147:E147"/>
    <mergeCell ref="A148:B148"/>
    <mergeCell ref="C148:E148"/>
    <mergeCell ref="A149:B149"/>
    <mergeCell ref="C149:E149"/>
    <mergeCell ref="A150:B150"/>
    <mergeCell ref="C150:E150"/>
    <mergeCell ref="A151:B151"/>
    <mergeCell ref="C151:E151"/>
    <mergeCell ref="A142:B142"/>
    <mergeCell ref="C142:E142"/>
    <mergeCell ref="A143:B143"/>
    <mergeCell ref="C143:E143"/>
    <mergeCell ref="A144:B144"/>
    <mergeCell ref="C144:E144"/>
    <mergeCell ref="A145:B145"/>
    <mergeCell ref="C145:E145"/>
    <mergeCell ref="A146:B146"/>
    <mergeCell ref="C146:E146"/>
    <mergeCell ref="B88:D88"/>
    <mergeCell ref="B90:D90"/>
    <mergeCell ref="G80:H80"/>
    <mergeCell ref="G78:H79"/>
    <mergeCell ref="A141:B141"/>
    <mergeCell ref="C141:E141"/>
    <mergeCell ref="B92:D92"/>
    <mergeCell ref="B97:D97"/>
    <mergeCell ref="E96:G96"/>
    <mergeCell ref="E97:G97"/>
    <mergeCell ref="H97:K97"/>
    <mergeCell ref="C107:E107"/>
    <mergeCell ref="F105:I105"/>
    <mergeCell ref="C140:E140"/>
    <mergeCell ref="A140:B140"/>
    <mergeCell ref="A113:Z113"/>
    <mergeCell ref="J121:Z121"/>
    <mergeCell ref="J122:Z122"/>
    <mergeCell ref="V136:V137"/>
    <mergeCell ref="W136:W137"/>
    <mergeCell ref="A82:Z83"/>
    <mergeCell ref="A84:Z84"/>
    <mergeCell ref="A31:C31"/>
    <mergeCell ref="A32:C32"/>
    <mergeCell ref="A27:H27"/>
    <mergeCell ref="A28:C28"/>
    <mergeCell ref="S35:X35"/>
    <mergeCell ref="J34:R34"/>
    <mergeCell ref="A1:Z10"/>
    <mergeCell ref="A11:Z12"/>
    <mergeCell ref="A33:C33"/>
    <mergeCell ref="A29:C29"/>
    <mergeCell ref="A30:C30"/>
    <mergeCell ref="A14:Z15"/>
    <mergeCell ref="A13:Z13"/>
    <mergeCell ref="A16:Z17"/>
    <mergeCell ref="A18:Z18"/>
    <mergeCell ref="B19:E19"/>
    <mergeCell ref="J19:T19"/>
    <mergeCell ref="G19:I19"/>
    <mergeCell ref="U19:W19"/>
    <mergeCell ref="X19:Z19"/>
    <mergeCell ref="I27:Z31"/>
    <mergeCell ref="J32:X32"/>
    <mergeCell ref="A21:Z22"/>
    <mergeCell ref="A26:Z26"/>
    <mergeCell ref="A20:Z20"/>
    <mergeCell ref="A25:Z25"/>
    <mergeCell ref="A23:Z23"/>
    <mergeCell ref="J24:T24"/>
    <mergeCell ref="U24:W24"/>
    <mergeCell ref="X24:Z24"/>
    <mergeCell ref="B24:E24"/>
    <mergeCell ref="G24:I24"/>
    <mergeCell ref="M80:R80"/>
    <mergeCell ref="M78:R79"/>
    <mergeCell ref="W78:Z79"/>
    <mergeCell ref="A70:Z70"/>
    <mergeCell ref="A71:Z72"/>
    <mergeCell ref="A77:Z77"/>
    <mergeCell ref="J73:Z73"/>
    <mergeCell ref="B73:F73"/>
    <mergeCell ref="A78:D79"/>
    <mergeCell ref="A36:C36"/>
    <mergeCell ref="A37:H37"/>
    <mergeCell ref="A43:Z44"/>
    <mergeCell ref="A40:C40"/>
    <mergeCell ref="A41:C41"/>
    <mergeCell ref="A42:Z42"/>
    <mergeCell ref="A64:Z66"/>
    <mergeCell ref="A85:Z86"/>
    <mergeCell ref="B91:D91"/>
    <mergeCell ref="E90:G90"/>
    <mergeCell ref="S80:V80"/>
    <mergeCell ref="W80:Z80"/>
    <mergeCell ref="X90:Z90"/>
    <mergeCell ref="X88:Z88"/>
    <mergeCell ref="X89:Z89"/>
    <mergeCell ref="L88:Q88"/>
    <mergeCell ref="L89:Q89"/>
    <mergeCell ref="L87:Q87"/>
    <mergeCell ref="L90:Q90"/>
    <mergeCell ref="A81:Z81"/>
    <mergeCell ref="H87:K87"/>
    <mergeCell ref="E87:G87"/>
    <mergeCell ref="E88:G88"/>
    <mergeCell ref="E80:F80"/>
    <mergeCell ref="H88:K88"/>
    <mergeCell ref="H89:K89"/>
    <mergeCell ref="E89:G89"/>
    <mergeCell ref="I80:L80"/>
    <mergeCell ref="A80:D80"/>
    <mergeCell ref="B89:D89"/>
    <mergeCell ref="B87:D87"/>
    <mergeCell ref="A67:W69"/>
    <mergeCell ref="X67:Z69"/>
    <mergeCell ref="G73:I73"/>
    <mergeCell ref="I78:L79"/>
    <mergeCell ref="A39:C39"/>
    <mergeCell ref="R46:Z47"/>
    <mergeCell ref="R48:W48"/>
    <mergeCell ref="X48:Z48"/>
    <mergeCell ref="R49:W49"/>
    <mergeCell ref="R52:W52"/>
    <mergeCell ref="A61:Z61"/>
    <mergeCell ref="X52:Z52"/>
    <mergeCell ref="R51:W51"/>
    <mergeCell ref="E74:E76"/>
    <mergeCell ref="A62:Z63"/>
    <mergeCell ref="S78:V79"/>
    <mergeCell ref="A53:Z53"/>
    <mergeCell ref="A54:Z55"/>
    <mergeCell ref="A56:Z60"/>
    <mergeCell ref="E78:F79"/>
    <mergeCell ref="S34:X34"/>
    <mergeCell ref="S36:X36"/>
    <mergeCell ref="X50:Z50"/>
    <mergeCell ref="A45:Z45"/>
    <mergeCell ref="I37:Z41"/>
    <mergeCell ref="A34:C34"/>
    <mergeCell ref="A35:C35"/>
    <mergeCell ref="J35:R35"/>
    <mergeCell ref="J36:R36"/>
    <mergeCell ref="I32:I36"/>
    <mergeCell ref="Y32:Z36"/>
    <mergeCell ref="A46:Q47"/>
    <mergeCell ref="J33:R33"/>
    <mergeCell ref="S33:X33"/>
    <mergeCell ref="A38:C38"/>
    <mergeCell ref="R50:W50"/>
    <mergeCell ref="A48:Q52"/>
    <mergeCell ref="X51:Z51"/>
    <mergeCell ref="X49:Z49"/>
    <mergeCell ref="X96:Z96"/>
    <mergeCell ref="X97:Z97"/>
    <mergeCell ref="X92:Z92"/>
    <mergeCell ref="X93:Z93"/>
    <mergeCell ref="X94:Z94"/>
    <mergeCell ref="L96:Q96"/>
    <mergeCell ref="L97:Q97"/>
    <mergeCell ref="L93:Q93"/>
    <mergeCell ref="X95:Z95"/>
    <mergeCell ref="R87:W99"/>
    <mergeCell ref="X87:Z87"/>
    <mergeCell ref="L94:Q94"/>
    <mergeCell ref="X91:Z91"/>
    <mergeCell ref="E93:G93"/>
    <mergeCell ref="H93:K93"/>
    <mergeCell ref="H95:K95"/>
    <mergeCell ref="H96:K96"/>
    <mergeCell ref="H94:K94"/>
    <mergeCell ref="B93:D93"/>
    <mergeCell ref="B96:D96"/>
    <mergeCell ref="L95:Q95"/>
    <mergeCell ref="H90:K90"/>
    <mergeCell ref="B94:D94"/>
    <mergeCell ref="B95:D95"/>
    <mergeCell ref="E94:G94"/>
    <mergeCell ref="E95:G95"/>
    <mergeCell ref="H91:K91"/>
    <mergeCell ref="E92:G92"/>
    <mergeCell ref="H92:K92"/>
    <mergeCell ref="L91:Q91"/>
    <mergeCell ref="L92:Q92"/>
    <mergeCell ref="E91:G91"/>
    <mergeCell ref="R136:R137"/>
    <mergeCell ref="A138:B138"/>
    <mergeCell ref="A136:B137"/>
    <mergeCell ref="M136:M137"/>
    <mergeCell ref="N136:N137"/>
    <mergeCell ref="C139:E139"/>
    <mergeCell ref="A139:B139"/>
    <mergeCell ref="C138:E138"/>
    <mergeCell ref="S136:S137"/>
    <mergeCell ref="T136:T137"/>
    <mergeCell ref="J123:Z123"/>
    <mergeCell ref="J124:Z124"/>
    <mergeCell ref="P136:P137"/>
    <mergeCell ref="X136:X137"/>
    <mergeCell ref="Q136:Q137"/>
    <mergeCell ref="C118:I118"/>
    <mergeCell ref="O136:O137"/>
    <mergeCell ref="A120:B120"/>
    <mergeCell ref="A121:B121"/>
    <mergeCell ref="G136:G137"/>
    <mergeCell ref="H136:H137"/>
    <mergeCell ref="I136:I137"/>
    <mergeCell ref="J136:J137"/>
    <mergeCell ref="C136:E137"/>
    <mergeCell ref="A132:Z135"/>
    <mergeCell ref="F136:F137"/>
    <mergeCell ref="K136:K137"/>
    <mergeCell ref="L136:L137"/>
    <mergeCell ref="J125:Z125"/>
    <mergeCell ref="J126:Z126"/>
    <mergeCell ref="Y136:Y137"/>
    <mergeCell ref="Z136:Z137"/>
    <mergeCell ref="J120:Z120"/>
    <mergeCell ref="J127:Z127"/>
    <mergeCell ref="J128:Z128"/>
    <mergeCell ref="U136:U137"/>
    <mergeCell ref="A110:I110"/>
    <mergeCell ref="A111:I111"/>
    <mergeCell ref="A122:B122"/>
    <mergeCell ref="A125:B125"/>
    <mergeCell ref="J105:Z105"/>
    <mergeCell ref="J104:Z104"/>
    <mergeCell ref="C117:I117"/>
    <mergeCell ref="F108:I108"/>
    <mergeCell ref="J111:Z111"/>
    <mergeCell ref="A112:Z112"/>
    <mergeCell ref="J117:Z117"/>
    <mergeCell ref="J109:Z109"/>
    <mergeCell ref="J110:Z110"/>
    <mergeCell ref="J118:Z118"/>
    <mergeCell ref="J119:Z119"/>
    <mergeCell ref="J116:Z116"/>
    <mergeCell ref="A114:Z115"/>
    <mergeCell ref="J107:Z107"/>
    <mergeCell ref="A123:B123"/>
    <mergeCell ref="A124:B124"/>
    <mergeCell ref="A127:I127"/>
    <mergeCell ref="A128:I128"/>
    <mergeCell ref="A129:Z129"/>
    <mergeCell ref="A130:Z131"/>
    <mergeCell ref="C126:I126"/>
    <mergeCell ref="A126:B126"/>
    <mergeCell ref="A98:D98"/>
    <mergeCell ref="A99:D99"/>
    <mergeCell ref="C119:I119"/>
    <mergeCell ref="C120:I120"/>
    <mergeCell ref="C109:E109"/>
    <mergeCell ref="F109:I109"/>
    <mergeCell ref="C124:I124"/>
    <mergeCell ref="C125:I125"/>
    <mergeCell ref="C108:E108"/>
    <mergeCell ref="C116:I116"/>
    <mergeCell ref="C121:I121"/>
    <mergeCell ref="C123:I123"/>
    <mergeCell ref="C122:I122"/>
    <mergeCell ref="A109:B109"/>
    <mergeCell ref="A116:B116"/>
    <mergeCell ref="A117:B117"/>
    <mergeCell ref="A118:B118"/>
    <mergeCell ref="A119:B119"/>
    <mergeCell ref="A107:B107"/>
    <mergeCell ref="E99:G99"/>
    <mergeCell ref="H99:K99"/>
    <mergeCell ref="E98:G98"/>
    <mergeCell ref="H98:K98"/>
    <mergeCell ref="A108:B108"/>
    <mergeCell ref="A105:B105"/>
    <mergeCell ref="C105:E105"/>
    <mergeCell ref="C104:E104"/>
    <mergeCell ref="A104:B104"/>
    <mergeCell ref="A106:B106"/>
    <mergeCell ref="A102:Z103"/>
    <mergeCell ref="A101:Z101"/>
    <mergeCell ref="A100:Z100"/>
    <mergeCell ref="J108:Z108"/>
    <mergeCell ref="J106:Z106"/>
    <mergeCell ref="C106:E106"/>
    <mergeCell ref="F106:I106"/>
    <mergeCell ref="F107:I107"/>
    <mergeCell ref="F104:I104"/>
    <mergeCell ref="X98:Z98"/>
    <mergeCell ref="X99:Z99"/>
    <mergeCell ref="L98:Q98"/>
    <mergeCell ref="L99:Q99"/>
  </mergeCells>
  <dataValidations count="2">
    <dataValidation type="list" allowBlank="1" showErrorMessage="1" sqref="F19 S34 D34:H35" xr:uid="{00000000-0002-0000-1400-000000000000}">
      <formula1>"Yes,No"</formula1>
    </dataValidation>
    <dataValidation type="list" allowBlank="1" showErrorMessage="1" sqref="X48:X52" xr:uid="{00000000-0002-0000-1400-000001000000}">
      <formula1>"Yes/No?,Yes,No"</formula1>
    </dataValidation>
  </dataValidations>
  <pageMargins left="0.7" right="0.7" top="0.75" bottom="0.75" header="0.3" footer="0.3"/>
  <pageSetup scale="16" orientation="portrait" horizontalDpi="1200" verticalDpi="1200" r:id="rId1"/>
  <colBreaks count="1" manualBreakCount="1">
    <brk id="2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4365" r:id="rId4" name="Check Box 29">
              <controlPr defaultSize="0" autoFill="0" autoLine="0" autoPict="0">
                <anchor moveWithCells="1">
                  <from>
                    <xdr:col>23</xdr:col>
                    <xdr:colOff>12700</xdr:colOff>
                    <xdr:row>66</xdr:row>
                    <xdr:rowOff>0</xdr:rowOff>
                  </from>
                  <to>
                    <xdr:col>25</xdr:col>
                    <xdr:colOff>279400</xdr:colOff>
                    <xdr:row>69</xdr:row>
                    <xdr:rowOff>12700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66FF"/>
  </sheetPr>
  <dimension ref="A1:Z978"/>
  <sheetViews>
    <sheetView view="pageBreakPreview" zoomScaleNormal="100" zoomScaleSheetLayoutView="100" workbookViewId="0">
      <selection activeCell="L87" sqref="L87:Q87"/>
    </sheetView>
  </sheetViews>
  <sheetFormatPr baseColWidth="10" defaultColWidth="13.5" defaultRowHeight="15" customHeight="1"/>
  <cols>
    <col min="1" max="9" width="11" customWidth="1"/>
    <col min="10" max="26" width="3.83203125" customWidth="1"/>
  </cols>
  <sheetData>
    <row r="1" spans="1:26" ht="15" customHeight="1">
      <c r="A1" s="478"/>
      <c r="B1" s="129"/>
      <c r="C1" s="129"/>
      <c r="D1" s="129"/>
      <c r="E1" s="129"/>
      <c r="F1" s="129"/>
      <c r="G1" s="129"/>
      <c r="H1" s="129"/>
      <c r="I1" s="129"/>
      <c r="J1" s="129"/>
      <c r="K1" s="129"/>
      <c r="L1" s="129"/>
      <c r="M1" s="129"/>
      <c r="N1" s="129"/>
      <c r="O1" s="129"/>
      <c r="P1" s="129"/>
      <c r="Q1" s="129"/>
      <c r="R1" s="129"/>
      <c r="S1" s="129"/>
      <c r="T1" s="129"/>
      <c r="U1" s="129"/>
      <c r="V1" s="129"/>
      <c r="W1" s="129"/>
      <c r="X1" s="129"/>
      <c r="Y1" s="129"/>
      <c r="Z1" s="269"/>
    </row>
    <row r="2" spans="1:26" ht="15" customHeight="1">
      <c r="A2" s="130"/>
      <c r="B2" s="133"/>
      <c r="C2" s="133"/>
      <c r="D2" s="133"/>
      <c r="E2" s="133"/>
      <c r="F2" s="133"/>
      <c r="G2" s="133"/>
      <c r="H2" s="133"/>
      <c r="I2" s="133"/>
      <c r="J2" s="133"/>
      <c r="K2" s="133"/>
      <c r="L2" s="133"/>
      <c r="M2" s="133"/>
      <c r="N2" s="133"/>
      <c r="O2" s="133"/>
      <c r="P2" s="133"/>
      <c r="Q2" s="133"/>
      <c r="R2" s="133"/>
      <c r="S2" s="133"/>
      <c r="T2" s="133"/>
      <c r="U2" s="133"/>
      <c r="V2" s="133"/>
      <c r="W2" s="133"/>
      <c r="X2" s="133"/>
      <c r="Y2" s="133"/>
      <c r="Z2" s="281"/>
    </row>
    <row r="3" spans="1:26" ht="15.75" customHeight="1">
      <c r="A3" s="130"/>
      <c r="B3" s="133"/>
      <c r="C3" s="133"/>
      <c r="D3" s="133"/>
      <c r="E3" s="133"/>
      <c r="F3" s="133"/>
      <c r="G3" s="133"/>
      <c r="H3" s="133"/>
      <c r="I3" s="133"/>
      <c r="J3" s="133"/>
      <c r="K3" s="133"/>
      <c r="L3" s="133"/>
      <c r="M3" s="133"/>
      <c r="N3" s="133"/>
      <c r="O3" s="133"/>
      <c r="P3" s="133"/>
      <c r="Q3" s="133"/>
      <c r="R3" s="133"/>
      <c r="S3" s="133"/>
      <c r="T3" s="133"/>
      <c r="U3" s="133"/>
      <c r="V3" s="133"/>
      <c r="W3" s="133"/>
      <c r="X3" s="133"/>
      <c r="Y3" s="133"/>
      <c r="Z3" s="281"/>
    </row>
    <row r="4" spans="1:26" ht="15.75" customHeight="1">
      <c r="A4" s="130"/>
      <c r="B4" s="133"/>
      <c r="C4" s="133"/>
      <c r="D4" s="133"/>
      <c r="E4" s="133"/>
      <c r="F4" s="133"/>
      <c r="G4" s="133"/>
      <c r="H4" s="133"/>
      <c r="I4" s="133"/>
      <c r="J4" s="133"/>
      <c r="K4" s="133"/>
      <c r="L4" s="133"/>
      <c r="M4" s="133"/>
      <c r="N4" s="133"/>
      <c r="O4" s="133"/>
      <c r="P4" s="133"/>
      <c r="Q4" s="133"/>
      <c r="R4" s="133"/>
      <c r="S4" s="133"/>
      <c r="T4" s="133"/>
      <c r="U4" s="133"/>
      <c r="V4" s="133"/>
      <c r="W4" s="133"/>
      <c r="X4" s="133"/>
      <c r="Y4" s="133"/>
      <c r="Z4" s="281"/>
    </row>
    <row r="5" spans="1:26" ht="15.75" customHeight="1">
      <c r="A5" s="130"/>
      <c r="B5" s="133"/>
      <c r="C5" s="133"/>
      <c r="D5" s="133"/>
      <c r="E5" s="133"/>
      <c r="F5" s="133"/>
      <c r="G5" s="133"/>
      <c r="H5" s="133"/>
      <c r="I5" s="133"/>
      <c r="J5" s="133"/>
      <c r="K5" s="133"/>
      <c r="L5" s="133"/>
      <c r="M5" s="133"/>
      <c r="N5" s="133"/>
      <c r="O5" s="133"/>
      <c r="P5" s="133"/>
      <c r="Q5" s="133"/>
      <c r="R5" s="133"/>
      <c r="S5" s="133"/>
      <c r="T5" s="133"/>
      <c r="U5" s="133"/>
      <c r="V5" s="133"/>
      <c r="W5" s="133"/>
      <c r="X5" s="133"/>
      <c r="Y5" s="133"/>
      <c r="Z5" s="281"/>
    </row>
    <row r="6" spans="1:26" ht="15.75" customHeight="1">
      <c r="A6" s="130"/>
      <c r="B6" s="133"/>
      <c r="C6" s="133"/>
      <c r="D6" s="133"/>
      <c r="E6" s="133"/>
      <c r="F6" s="133"/>
      <c r="G6" s="133"/>
      <c r="H6" s="133"/>
      <c r="I6" s="133"/>
      <c r="J6" s="133"/>
      <c r="K6" s="133"/>
      <c r="L6" s="133"/>
      <c r="M6" s="133"/>
      <c r="N6" s="133"/>
      <c r="O6" s="133"/>
      <c r="P6" s="133"/>
      <c r="Q6" s="133"/>
      <c r="R6" s="133"/>
      <c r="S6" s="133"/>
      <c r="T6" s="133"/>
      <c r="U6" s="133"/>
      <c r="V6" s="133"/>
      <c r="W6" s="133"/>
      <c r="X6" s="133"/>
      <c r="Y6" s="133"/>
      <c r="Z6" s="281"/>
    </row>
    <row r="7" spans="1:26" ht="15.75" customHeight="1">
      <c r="A7" s="130"/>
      <c r="B7" s="133"/>
      <c r="C7" s="133"/>
      <c r="D7" s="133"/>
      <c r="E7" s="133"/>
      <c r="F7" s="133"/>
      <c r="G7" s="133"/>
      <c r="H7" s="133"/>
      <c r="I7" s="133"/>
      <c r="J7" s="133"/>
      <c r="K7" s="133"/>
      <c r="L7" s="133"/>
      <c r="M7" s="133"/>
      <c r="N7" s="133"/>
      <c r="O7" s="133"/>
      <c r="P7" s="133"/>
      <c r="Q7" s="133"/>
      <c r="R7" s="133"/>
      <c r="S7" s="133"/>
      <c r="T7" s="133"/>
      <c r="U7" s="133"/>
      <c r="V7" s="133"/>
      <c r="W7" s="133"/>
      <c r="X7" s="133"/>
      <c r="Y7" s="133"/>
      <c r="Z7" s="281"/>
    </row>
    <row r="8" spans="1:26" ht="15.75" customHeight="1">
      <c r="A8" s="130"/>
      <c r="B8" s="133"/>
      <c r="C8" s="133"/>
      <c r="D8" s="133"/>
      <c r="E8" s="133"/>
      <c r="F8" s="133"/>
      <c r="G8" s="133"/>
      <c r="H8" s="133"/>
      <c r="I8" s="133"/>
      <c r="J8" s="133"/>
      <c r="K8" s="133"/>
      <c r="L8" s="133"/>
      <c r="M8" s="133"/>
      <c r="N8" s="133"/>
      <c r="O8" s="133"/>
      <c r="P8" s="133"/>
      <c r="Q8" s="133"/>
      <c r="R8" s="133"/>
      <c r="S8" s="133"/>
      <c r="T8" s="133"/>
      <c r="U8" s="133"/>
      <c r="V8" s="133"/>
      <c r="W8" s="133"/>
      <c r="X8" s="133"/>
      <c r="Y8" s="133"/>
      <c r="Z8" s="281"/>
    </row>
    <row r="9" spans="1:26" ht="15.75" customHeight="1">
      <c r="A9" s="130"/>
      <c r="B9" s="133"/>
      <c r="C9" s="133"/>
      <c r="D9" s="133"/>
      <c r="E9" s="133"/>
      <c r="F9" s="133"/>
      <c r="G9" s="133"/>
      <c r="H9" s="133"/>
      <c r="I9" s="133"/>
      <c r="J9" s="133"/>
      <c r="K9" s="133"/>
      <c r="L9" s="133"/>
      <c r="M9" s="133"/>
      <c r="N9" s="133"/>
      <c r="O9" s="133"/>
      <c r="P9" s="133"/>
      <c r="Q9" s="133"/>
      <c r="R9" s="133"/>
      <c r="S9" s="133"/>
      <c r="T9" s="133"/>
      <c r="U9" s="133"/>
      <c r="V9" s="133"/>
      <c r="W9" s="133"/>
      <c r="X9" s="133"/>
      <c r="Y9" s="133"/>
      <c r="Z9" s="281"/>
    </row>
    <row r="10" spans="1:26" ht="12" customHeight="1">
      <c r="A10" s="270"/>
      <c r="B10" s="271"/>
      <c r="C10" s="271"/>
      <c r="D10" s="271"/>
      <c r="E10" s="271"/>
      <c r="F10" s="271"/>
      <c r="G10" s="271"/>
      <c r="H10" s="271"/>
      <c r="I10" s="271"/>
      <c r="J10" s="271"/>
      <c r="K10" s="271"/>
      <c r="L10" s="271"/>
      <c r="M10" s="271"/>
      <c r="N10" s="271"/>
      <c r="O10" s="271"/>
      <c r="P10" s="271"/>
      <c r="Q10" s="271"/>
      <c r="R10" s="271"/>
      <c r="S10" s="271"/>
      <c r="T10" s="271"/>
      <c r="U10" s="271"/>
      <c r="V10" s="271"/>
      <c r="W10" s="271"/>
      <c r="X10" s="271"/>
      <c r="Y10" s="271"/>
      <c r="Z10" s="272"/>
    </row>
    <row r="11" spans="1:26" ht="15.75" customHeight="1">
      <c r="A11" s="538" t="s">
        <v>278</v>
      </c>
      <c r="B11" s="129"/>
      <c r="C11" s="129"/>
      <c r="D11" s="129"/>
      <c r="E11" s="129"/>
      <c r="F11" s="129"/>
      <c r="G11" s="129"/>
      <c r="H11" s="129"/>
      <c r="I11" s="129"/>
      <c r="J11" s="129"/>
      <c r="K11" s="129"/>
      <c r="L11" s="129"/>
      <c r="M11" s="129"/>
      <c r="N11" s="129"/>
      <c r="O11" s="129"/>
      <c r="P11" s="129"/>
      <c r="Q11" s="129"/>
      <c r="R11" s="129"/>
      <c r="S11" s="129"/>
      <c r="T11" s="129"/>
      <c r="U11" s="129"/>
      <c r="V11" s="129"/>
      <c r="W11" s="129"/>
      <c r="X11" s="129"/>
      <c r="Y11" s="129"/>
      <c r="Z11" s="269"/>
    </row>
    <row r="12" spans="1:26" ht="15.75" customHeight="1">
      <c r="A12" s="270"/>
      <c r="B12" s="271"/>
      <c r="C12" s="271"/>
      <c r="D12" s="271"/>
      <c r="E12" s="271"/>
      <c r="F12" s="271"/>
      <c r="G12" s="271"/>
      <c r="H12" s="271"/>
      <c r="I12" s="271"/>
      <c r="J12" s="271"/>
      <c r="K12" s="271"/>
      <c r="L12" s="271"/>
      <c r="M12" s="271"/>
      <c r="N12" s="271"/>
      <c r="O12" s="271"/>
      <c r="P12" s="271"/>
      <c r="Q12" s="271"/>
      <c r="R12" s="271"/>
      <c r="S12" s="271"/>
      <c r="T12" s="271"/>
      <c r="U12" s="271"/>
      <c r="V12" s="271"/>
      <c r="W12" s="271"/>
      <c r="X12" s="271"/>
      <c r="Y12" s="271"/>
      <c r="Z12" s="272"/>
    </row>
    <row r="13" spans="1:26" ht="15.75" customHeight="1">
      <c r="A13" s="277" t="s">
        <v>144</v>
      </c>
      <c r="B13" s="278"/>
      <c r="C13" s="278"/>
      <c r="D13" s="278"/>
      <c r="E13" s="278"/>
      <c r="F13" s="278"/>
      <c r="G13" s="278"/>
      <c r="H13" s="278"/>
      <c r="I13" s="278"/>
      <c r="J13" s="278"/>
      <c r="K13" s="278"/>
      <c r="L13" s="278"/>
      <c r="M13" s="278"/>
      <c r="N13" s="278"/>
      <c r="O13" s="278"/>
      <c r="P13" s="278"/>
      <c r="Q13" s="278"/>
      <c r="R13" s="278"/>
      <c r="S13" s="278"/>
      <c r="T13" s="278"/>
      <c r="U13" s="278"/>
      <c r="V13" s="278"/>
      <c r="W13" s="278"/>
      <c r="X13" s="278"/>
      <c r="Y13" s="278"/>
      <c r="Z13" s="261"/>
    </row>
    <row r="14" spans="1:26" ht="15.75" customHeight="1">
      <c r="A14" s="297" t="str">
        <f>'Club Administration'!A12</f>
        <v>School Name</v>
      </c>
      <c r="B14" s="298"/>
      <c r="C14" s="298"/>
      <c r="D14" s="298"/>
      <c r="E14" s="298"/>
      <c r="F14" s="298"/>
      <c r="G14" s="298"/>
      <c r="H14" s="298"/>
      <c r="I14" s="298"/>
      <c r="J14" s="298"/>
      <c r="K14" s="298"/>
      <c r="L14" s="298"/>
      <c r="M14" s="298"/>
      <c r="N14" s="298"/>
      <c r="O14" s="298"/>
      <c r="P14" s="298"/>
      <c r="Q14" s="298"/>
      <c r="R14" s="298"/>
      <c r="S14" s="298"/>
      <c r="T14" s="298"/>
      <c r="U14" s="298"/>
      <c r="V14" s="298"/>
      <c r="W14" s="298"/>
      <c r="X14" s="298"/>
      <c r="Y14" s="298"/>
      <c r="Z14" s="299"/>
    </row>
    <row r="15" spans="1:26" ht="15.75" customHeight="1">
      <c r="A15" s="300"/>
      <c r="B15" s="301"/>
      <c r="C15" s="301"/>
      <c r="D15" s="301"/>
      <c r="E15" s="301"/>
      <c r="F15" s="301"/>
      <c r="G15" s="301"/>
      <c r="H15" s="301"/>
      <c r="I15" s="301"/>
      <c r="J15" s="301"/>
      <c r="K15" s="301"/>
      <c r="L15" s="301"/>
      <c r="M15" s="301"/>
      <c r="N15" s="301"/>
      <c r="O15" s="301"/>
      <c r="P15" s="301"/>
      <c r="Q15" s="301"/>
      <c r="R15" s="301"/>
      <c r="S15" s="301"/>
      <c r="T15" s="301"/>
      <c r="U15" s="301"/>
      <c r="V15" s="301"/>
      <c r="W15" s="301"/>
      <c r="X15" s="301"/>
      <c r="Y15" s="301"/>
      <c r="Z15" s="302"/>
    </row>
    <row r="16" spans="1:26" ht="15.75" customHeight="1">
      <c r="A16" s="303" t="str">
        <f>'Club Administration'!A14</f>
        <v>Select Division</v>
      </c>
      <c r="B16" s="298"/>
      <c r="C16" s="298"/>
      <c r="D16" s="298"/>
      <c r="E16" s="298"/>
      <c r="F16" s="298"/>
      <c r="G16" s="298"/>
      <c r="H16" s="298"/>
      <c r="I16" s="298"/>
      <c r="J16" s="298"/>
      <c r="K16" s="298"/>
      <c r="L16" s="298"/>
      <c r="M16" s="298"/>
      <c r="N16" s="298"/>
      <c r="O16" s="298"/>
      <c r="P16" s="298"/>
      <c r="Q16" s="298"/>
      <c r="R16" s="298"/>
      <c r="S16" s="298"/>
      <c r="T16" s="298"/>
      <c r="U16" s="298"/>
      <c r="V16" s="298"/>
      <c r="W16" s="298"/>
      <c r="X16" s="298"/>
      <c r="Y16" s="298"/>
      <c r="Z16" s="299"/>
    </row>
    <row r="17" spans="1:26" ht="15.75" customHeight="1">
      <c r="A17" s="300"/>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2"/>
    </row>
    <row r="18" spans="1:26" ht="15.75" customHeight="1">
      <c r="A18" s="421" t="s">
        <v>145</v>
      </c>
      <c r="B18" s="278"/>
      <c r="C18" s="278"/>
      <c r="D18" s="278"/>
      <c r="E18" s="278"/>
      <c r="F18" s="278"/>
      <c r="G18" s="278"/>
      <c r="H18" s="278"/>
      <c r="I18" s="278"/>
      <c r="J18" s="278"/>
      <c r="K18" s="278"/>
      <c r="L18" s="278"/>
      <c r="M18" s="278"/>
      <c r="N18" s="278"/>
      <c r="O18" s="278"/>
      <c r="P18" s="278"/>
      <c r="Q18" s="278"/>
      <c r="R18" s="278"/>
      <c r="S18" s="278"/>
      <c r="T18" s="278"/>
      <c r="U18" s="278"/>
      <c r="V18" s="278"/>
      <c r="W18" s="278"/>
      <c r="X18" s="278"/>
      <c r="Y18" s="278"/>
      <c r="Z18" s="261"/>
    </row>
    <row r="19" spans="1:26" ht="15.75" customHeight="1">
      <c r="A19" s="56"/>
      <c r="B19" s="267" t="s">
        <v>146</v>
      </c>
      <c r="C19" s="278"/>
      <c r="D19" s="278"/>
      <c r="E19" s="278"/>
      <c r="F19" s="2" t="s">
        <v>147</v>
      </c>
      <c r="G19" s="320"/>
      <c r="H19" s="278"/>
      <c r="I19" s="261"/>
      <c r="J19" s="267" t="s">
        <v>148</v>
      </c>
      <c r="K19" s="278"/>
      <c r="L19" s="278"/>
      <c r="M19" s="278"/>
      <c r="N19" s="278"/>
      <c r="O19" s="278"/>
      <c r="P19" s="278"/>
      <c r="Q19" s="278"/>
      <c r="R19" s="278"/>
      <c r="S19" s="278"/>
      <c r="T19" s="261"/>
      <c r="U19" s="477" t="s">
        <v>149</v>
      </c>
      <c r="V19" s="278"/>
      <c r="W19" s="261"/>
      <c r="X19" s="320"/>
      <c r="Y19" s="278"/>
      <c r="Z19" s="261"/>
    </row>
    <row r="20" spans="1:26" ht="15.75" customHeight="1">
      <c r="A20" s="425"/>
      <c r="B20" s="278"/>
      <c r="C20" s="278"/>
      <c r="D20" s="278"/>
      <c r="E20" s="278"/>
      <c r="F20" s="278"/>
      <c r="G20" s="278"/>
      <c r="H20" s="278"/>
      <c r="I20" s="278"/>
      <c r="J20" s="278"/>
      <c r="K20" s="278"/>
      <c r="L20" s="278"/>
      <c r="M20" s="278"/>
      <c r="N20" s="278"/>
      <c r="O20" s="278"/>
      <c r="P20" s="278"/>
      <c r="Q20" s="278"/>
      <c r="R20" s="278"/>
      <c r="S20" s="278"/>
      <c r="T20" s="278"/>
      <c r="U20" s="278"/>
      <c r="V20" s="278"/>
      <c r="W20" s="278"/>
      <c r="X20" s="278"/>
      <c r="Y20" s="278"/>
      <c r="Z20" s="261"/>
    </row>
    <row r="21" spans="1:26" ht="15.75" customHeight="1">
      <c r="A21" s="436" t="s">
        <v>150</v>
      </c>
      <c r="B21" s="129"/>
      <c r="C21" s="129"/>
      <c r="D21" s="129"/>
      <c r="E21" s="129"/>
      <c r="F21" s="129"/>
      <c r="G21" s="129"/>
      <c r="H21" s="129"/>
      <c r="I21" s="129"/>
      <c r="J21" s="129"/>
      <c r="K21" s="129"/>
      <c r="L21" s="129"/>
      <c r="M21" s="129"/>
      <c r="N21" s="129"/>
      <c r="O21" s="129"/>
      <c r="P21" s="129"/>
      <c r="Q21" s="129"/>
      <c r="R21" s="129"/>
      <c r="S21" s="129"/>
      <c r="T21" s="129"/>
      <c r="U21" s="129"/>
      <c r="V21" s="129"/>
      <c r="W21" s="129"/>
      <c r="X21" s="129"/>
      <c r="Y21" s="129"/>
      <c r="Z21" s="269"/>
    </row>
    <row r="22" spans="1:26" ht="15.75" customHeight="1">
      <c r="A22" s="131"/>
      <c r="B22" s="131"/>
      <c r="C22" s="131"/>
      <c r="D22" s="131"/>
      <c r="E22" s="131"/>
      <c r="F22" s="131"/>
      <c r="G22" s="131"/>
      <c r="H22" s="131"/>
      <c r="I22" s="131"/>
      <c r="J22" s="131"/>
      <c r="K22" s="131"/>
      <c r="L22" s="131"/>
      <c r="M22" s="131"/>
      <c r="N22" s="131"/>
      <c r="O22" s="131"/>
      <c r="P22" s="131"/>
      <c r="Q22" s="131"/>
      <c r="R22" s="131"/>
      <c r="S22" s="131"/>
      <c r="T22" s="131"/>
      <c r="U22" s="131"/>
      <c r="V22" s="131"/>
      <c r="W22" s="131"/>
      <c r="X22" s="131"/>
      <c r="Y22" s="131"/>
      <c r="Z22" s="281"/>
    </row>
    <row r="23" spans="1:26" ht="18" customHeight="1">
      <c r="A23" s="476" t="s">
        <v>151</v>
      </c>
      <c r="B23" s="131"/>
      <c r="C23" s="131"/>
      <c r="D23" s="131"/>
      <c r="E23" s="131"/>
      <c r="F23" s="131"/>
      <c r="G23" s="131"/>
      <c r="H23" s="131"/>
      <c r="I23" s="131"/>
      <c r="J23" s="131"/>
      <c r="K23" s="131"/>
      <c r="L23" s="131"/>
      <c r="M23" s="131"/>
      <c r="N23" s="131"/>
      <c r="O23" s="131"/>
      <c r="P23" s="131"/>
      <c r="Q23" s="131"/>
      <c r="R23" s="131"/>
      <c r="S23" s="131"/>
      <c r="T23" s="131"/>
      <c r="U23" s="131"/>
      <c r="V23" s="131"/>
      <c r="W23" s="131"/>
      <c r="X23" s="131"/>
      <c r="Y23" s="131"/>
      <c r="Z23" s="281"/>
    </row>
    <row r="24" spans="1:26" ht="15.75" customHeight="1">
      <c r="A24" s="56"/>
      <c r="B24" s="267" t="s">
        <v>152</v>
      </c>
      <c r="C24" s="278"/>
      <c r="D24" s="278"/>
      <c r="E24" s="278"/>
      <c r="F24" s="86">
        <f ca="1">'Club Membership Roster'!J16</f>
        <v>0</v>
      </c>
      <c r="G24" s="320"/>
      <c r="H24" s="278"/>
      <c r="I24" s="261"/>
      <c r="J24" s="267" t="s">
        <v>153</v>
      </c>
      <c r="K24" s="278"/>
      <c r="L24" s="278"/>
      <c r="M24" s="278"/>
      <c r="N24" s="278"/>
      <c r="O24" s="278"/>
      <c r="P24" s="278"/>
      <c r="Q24" s="278"/>
      <c r="R24" s="278"/>
      <c r="S24" s="278"/>
      <c r="T24" s="278"/>
      <c r="U24" s="314"/>
      <c r="V24" s="278"/>
      <c r="W24" s="261"/>
      <c r="X24" s="475"/>
      <c r="Y24" s="278"/>
      <c r="Z24" s="261"/>
    </row>
    <row r="25" spans="1:26" ht="15.75" customHeight="1">
      <c r="A25" s="425"/>
      <c r="B25" s="278"/>
      <c r="C25" s="278"/>
      <c r="D25" s="278"/>
      <c r="E25" s="278"/>
      <c r="F25" s="278"/>
      <c r="G25" s="278"/>
      <c r="H25" s="278"/>
      <c r="I25" s="278"/>
      <c r="J25" s="278"/>
      <c r="K25" s="278"/>
      <c r="L25" s="278"/>
      <c r="M25" s="278"/>
      <c r="N25" s="278"/>
      <c r="O25" s="278"/>
      <c r="P25" s="278"/>
      <c r="Q25" s="278"/>
      <c r="R25" s="278"/>
      <c r="S25" s="278"/>
      <c r="T25" s="278"/>
      <c r="U25" s="278"/>
      <c r="V25" s="278"/>
      <c r="W25" s="278"/>
      <c r="X25" s="278"/>
      <c r="Y25" s="278"/>
      <c r="Z25" s="261"/>
    </row>
    <row r="26" spans="1:26" ht="18" customHeight="1">
      <c r="A26" s="421" t="s">
        <v>155</v>
      </c>
      <c r="B26" s="278"/>
      <c r="C26" s="278"/>
      <c r="D26" s="278"/>
      <c r="E26" s="278"/>
      <c r="F26" s="278"/>
      <c r="G26" s="278"/>
      <c r="H26" s="278"/>
      <c r="I26" s="278"/>
      <c r="J26" s="278"/>
      <c r="K26" s="278"/>
      <c r="L26" s="278"/>
      <c r="M26" s="278"/>
      <c r="N26" s="278"/>
      <c r="O26" s="278"/>
      <c r="P26" s="278"/>
      <c r="Q26" s="278"/>
      <c r="R26" s="278"/>
      <c r="S26" s="278"/>
      <c r="T26" s="278"/>
      <c r="U26" s="278"/>
      <c r="V26" s="278"/>
      <c r="W26" s="278"/>
      <c r="X26" s="278"/>
      <c r="Y26" s="278"/>
      <c r="Z26" s="261"/>
    </row>
    <row r="27" spans="1:26" ht="15.75" customHeight="1">
      <c r="A27" s="267" t="s">
        <v>156</v>
      </c>
      <c r="B27" s="278"/>
      <c r="C27" s="278"/>
      <c r="D27" s="278"/>
      <c r="E27" s="278"/>
      <c r="F27" s="278"/>
      <c r="G27" s="278"/>
      <c r="H27" s="261"/>
      <c r="I27" s="268"/>
      <c r="J27" s="129"/>
      <c r="K27" s="129"/>
      <c r="L27" s="129"/>
      <c r="M27" s="129"/>
      <c r="N27" s="129"/>
      <c r="O27" s="129"/>
      <c r="P27" s="129"/>
      <c r="Q27" s="129"/>
      <c r="R27" s="129"/>
      <c r="S27" s="129"/>
      <c r="T27" s="129"/>
      <c r="U27" s="129"/>
      <c r="V27" s="129"/>
      <c r="W27" s="129"/>
      <c r="X27" s="129"/>
      <c r="Y27" s="129"/>
      <c r="Z27" s="269"/>
    </row>
    <row r="28" spans="1:26" ht="15.75" customHeight="1">
      <c r="A28" s="481"/>
      <c r="B28" s="278"/>
      <c r="C28" s="261"/>
      <c r="D28" s="49" t="s">
        <v>157</v>
      </c>
      <c r="E28" s="49" t="s">
        <v>158</v>
      </c>
      <c r="F28" s="49" t="s">
        <v>159</v>
      </c>
      <c r="G28" s="49" t="s">
        <v>160</v>
      </c>
      <c r="H28" s="49" t="s">
        <v>161</v>
      </c>
      <c r="I28" s="130"/>
      <c r="J28" s="133"/>
      <c r="K28" s="133"/>
      <c r="L28" s="133"/>
      <c r="M28" s="133"/>
      <c r="N28" s="133"/>
      <c r="O28" s="133"/>
      <c r="P28" s="133"/>
      <c r="Q28" s="133"/>
      <c r="R28" s="133"/>
      <c r="S28" s="133"/>
      <c r="T28" s="133"/>
      <c r="U28" s="133"/>
      <c r="V28" s="133"/>
      <c r="W28" s="133"/>
      <c r="X28" s="133"/>
      <c r="Y28" s="133"/>
      <c r="Z28" s="281"/>
    </row>
    <row r="29" spans="1:26" ht="15.75" customHeight="1">
      <c r="A29" s="424" t="s">
        <v>162</v>
      </c>
      <c r="B29" s="278"/>
      <c r="C29" s="261"/>
      <c r="D29" s="5"/>
      <c r="E29" s="5"/>
      <c r="F29" s="5"/>
      <c r="G29" s="5"/>
      <c r="H29" s="5"/>
      <c r="I29" s="130"/>
      <c r="J29" s="133"/>
      <c r="K29" s="133"/>
      <c r="L29" s="133"/>
      <c r="M29" s="133"/>
      <c r="N29" s="133"/>
      <c r="O29" s="133"/>
      <c r="P29" s="133"/>
      <c r="Q29" s="133"/>
      <c r="R29" s="133"/>
      <c r="S29" s="133"/>
      <c r="T29" s="133"/>
      <c r="U29" s="133"/>
      <c r="V29" s="133"/>
      <c r="W29" s="133"/>
      <c r="X29" s="133"/>
      <c r="Y29" s="133"/>
      <c r="Z29" s="281"/>
    </row>
    <row r="30" spans="1:26" ht="15.75" customHeight="1">
      <c r="A30" s="424" t="s">
        <v>163</v>
      </c>
      <c r="B30" s="278"/>
      <c r="C30" s="261"/>
      <c r="D30" s="9"/>
      <c r="E30" s="9"/>
      <c r="F30" s="9"/>
      <c r="G30" s="9"/>
      <c r="H30" s="9"/>
      <c r="I30" s="130"/>
      <c r="J30" s="133"/>
      <c r="K30" s="133"/>
      <c r="L30" s="133"/>
      <c r="M30" s="133"/>
      <c r="N30" s="133"/>
      <c r="O30" s="133"/>
      <c r="P30" s="133"/>
      <c r="Q30" s="133"/>
      <c r="R30" s="133"/>
      <c r="S30" s="133"/>
      <c r="T30" s="133"/>
      <c r="U30" s="133"/>
      <c r="V30" s="133"/>
      <c r="W30" s="133"/>
      <c r="X30" s="133"/>
      <c r="Y30" s="133"/>
      <c r="Z30" s="281"/>
    </row>
    <row r="31" spans="1:26" ht="15.75" customHeight="1">
      <c r="A31" s="448" t="s">
        <v>164</v>
      </c>
      <c r="B31" s="278"/>
      <c r="C31" s="261"/>
      <c r="D31" s="9"/>
      <c r="E31" s="9"/>
      <c r="F31" s="9"/>
      <c r="G31" s="9"/>
      <c r="H31" s="9"/>
      <c r="I31" s="130"/>
      <c r="J31" s="131"/>
      <c r="K31" s="131"/>
      <c r="L31" s="131"/>
      <c r="M31" s="131"/>
      <c r="N31" s="131"/>
      <c r="O31" s="131"/>
      <c r="P31" s="131"/>
      <c r="Q31" s="131"/>
      <c r="R31" s="131"/>
      <c r="S31" s="131"/>
      <c r="T31" s="131"/>
      <c r="U31" s="131"/>
      <c r="V31" s="131"/>
      <c r="W31" s="131"/>
      <c r="X31" s="131"/>
      <c r="Y31" s="131"/>
      <c r="Z31" s="281"/>
    </row>
    <row r="32" spans="1:26" ht="15.75" customHeight="1">
      <c r="A32" s="424" t="s">
        <v>165</v>
      </c>
      <c r="B32" s="278"/>
      <c r="C32" s="261"/>
      <c r="D32" s="9"/>
      <c r="E32" s="9"/>
      <c r="F32" s="9"/>
      <c r="G32" s="9"/>
      <c r="H32" s="9"/>
      <c r="I32" s="450"/>
      <c r="J32" s="267" t="s">
        <v>166</v>
      </c>
      <c r="K32" s="278"/>
      <c r="L32" s="278"/>
      <c r="M32" s="278"/>
      <c r="N32" s="278"/>
      <c r="O32" s="278"/>
      <c r="P32" s="278"/>
      <c r="Q32" s="278"/>
      <c r="R32" s="278"/>
      <c r="S32" s="278"/>
      <c r="T32" s="278"/>
      <c r="U32" s="278"/>
      <c r="V32" s="278"/>
      <c r="W32" s="278"/>
      <c r="X32" s="261"/>
      <c r="Y32" s="473"/>
      <c r="Z32" s="281"/>
    </row>
    <row r="33" spans="1:26" ht="15.75" customHeight="1">
      <c r="A33" s="424" t="s">
        <v>167</v>
      </c>
      <c r="B33" s="278"/>
      <c r="C33" s="261"/>
      <c r="D33" s="9"/>
      <c r="E33" s="9"/>
      <c r="F33" s="9"/>
      <c r="G33" s="9"/>
      <c r="H33" s="9"/>
      <c r="I33" s="274"/>
      <c r="J33" s="449" t="s">
        <v>168</v>
      </c>
      <c r="K33" s="278"/>
      <c r="L33" s="278"/>
      <c r="M33" s="278"/>
      <c r="N33" s="278"/>
      <c r="O33" s="278"/>
      <c r="P33" s="278"/>
      <c r="Q33" s="278"/>
      <c r="R33" s="261"/>
      <c r="S33" s="314"/>
      <c r="T33" s="278"/>
      <c r="U33" s="278"/>
      <c r="V33" s="278"/>
      <c r="W33" s="278"/>
      <c r="X33" s="261"/>
      <c r="Y33" s="130"/>
      <c r="Z33" s="281"/>
    </row>
    <row r="34" spans="1:26" ht="18" customHeight="1">
      <c r="A34" s="424" t="s">
        <v>169</v>
      </c>
      <c r="B34" s="278"/>
      <c r="C34" s="261"/>
      <c r="D34" s="2" t="s">
        <v>147</v>
      </c>
      <c r="E34" s="2" t="s">
        <v>147</v>
      </c>
      <c r="F34" s="2" t="s">
        <v>147</v>
      </c>
      <c r="G34" s="2" t="s">
        <v>147</v>
      </c>
      <c r="H34" s="2" t="s">
        <v>147</v>
      </c>
      <c r="I34" s="274"/>
      <c r="J34" s="449" t="s">
        <v>170</v>
      </c>
      <c r="K34" s="278"/>
      <c r="L34" s="278"/>
      <c r="M34" s="278"/>
      <c r="N34" s="278"/>
      <c r="O34" s="278"/>
      <c r="P34" s="278"/>
      <c r="Q34" s="278"/>
      <c r="R34" s="261"/>
      <c r="S34" s="277" t="s">
        <v>147</v>
      </c>
      <c r="T34" s="278"/>
      <c r="U34" s="278"/>
      <c r="V34" s="278"/>
      <c r="W34" s="278"/>
      <c r="X34" s="261"/>
      <c r="Y34" s="130"/>
      <c r="Z34" s="281"/>
    </row>
    <row r="35" spans="1:26" ht="15.75" customHeight="1">
      <c r="A35" s="424" t="s">
        <v>171</v>
      </c>
      <c r="B35" s="278"/>
      <c r="C35" s="261"/>
      <c r="D35" s="2" t="s">
        <v>147</v>
      </c>
      <c r="E35" s="2" t="s">
        <v>147</v>
      </c>
      <c r="F35" s="2" t="s">
        <v>147</v>
      </c>
      <c r="G35" s="2" t="s">
        <v>147</v>
      </c>
      <c r="H35" s="2" t="s">
        <v>147</v>
      </c>
      <c r="I35" s="274"/>
      <c r="J35" s="449" t="s">
        <v>322</v>
      </c>
      <c r="K35" s="278"/>
      <c r="L35" s="278"/>
      <c r="M35" s="278"/>
      <c r="N35" s="278"/>
      <c r="O35" s="278"/>
      <c r="P35" s="278"/>
      <c r="Q35" s="278"/>
      <c r="R35" s="261"/>
      <c r="S35" s="314"/>
      <c r="T35" s="278"/>
      <c r="U35" s="278"/>
      <c r="V35" s="278"/>
      <c r="W35" s="278"/>
      <c r="X35" s="261"/>
      <c r="Y35" s="130"/>
      <c r="Z35" s="281"/>
    </row>
    <row r="36" spans="1:26" ht="15.75" customHeight="1">
      <c r="A36" s="424" t="s">
        <v>172</v>
      </c>
      <c r="B36" s="278"/>
      <c r="C36" s="261"/>
      <c r="D36" s="86">
        <f>SUM(D30:D33)+IF(D34="Yes",1,0)+IF(D35="Yes",1,0)</f>
        <v>0</v>
      </c>
      <c r="E36" s="86">
        <f>SUM(E30:E33)+IF(E34="Yes",1,0)+IF(E35="Yes",1,0)</f>
        <v>0</v>
      </c>
      <c r="F36" s="86">
        <f>SUM(F30:F33)+IF(F34="Yes",1,0)+IF(F35="Yes",1,0)</f>
        <v>0</v>
      </c>
      <c r="G36" s="86">
        <f>SUM(G30:G33)+IF(G34="Yes",1,0)+IF(G35="Yes",1,0)</f>
        <v>0</v>
      </c>
      <c r="H36" s="86">
        <f>SUM(H30:H33)+IF(H34="Yes",1,0)+IF(H35="Yes",1,0)</f>
        <v>0</v>
      </c>
      <c r="I36" s="274"/>
      <c r="J36" s="449" t="s">
        <v>173</v>
      </c>
      <c r="K36" s="278"/>
      <c r="L36" s="278"/>
      <c r="M36" s="278"/>
      <c r="N36" s="278"/>
      <c r="O36" s="278"/>
      <c r="P36" s="278"/>
      <c r="Q36" s="278"/>
      <c r="R36" s="261"/>
      <c r="S36" s="314"/>
      <c r="T36" s="278"/>
      <c r="U36" s="278"/>
      <c r="V36" s="278"/>
      <c r="W36" s="278"/>
      <c r="X36" s="261"/>
      <c r="Y36" s="130"/>
      <c r="Z36" s="281"/>
    </row>
    <row r="37" spans="1:26" ht="15.75" customHeight="1">
      <c r="A37" s="267" t="s">
        <v>174</v>
      </c>
      <c r="B37" s="278"/>
      <c r="C37" s="278"/>
      <c r="D37" s="278"/>
      <c r="E37" s="278"/>
      <c r="F37" s="278"/>
      <c r="G37" s="278"/>
      <c r="H37" s="261"/>
      <c r="I37" s="447"/>
      <c r="J37" s="131"/>
      <c r="K37" s="131"/>
      <c r="L37" s="131"/>
      <c r="M37" s="131"/>
      <c r="N37" s="131"/>
      <c r="O37" s="131"/>
      <c r="P37" s="131"/>
      <c r="Q37" s="131"/>
      <c r="R37" s="131"/>
      <c r="S37" s="131"/>
      <c r="T37" s="131"/>
      <c r="U37" s="131"/>
      <c r="V37" s="131"/>
      <c r="W37" s="131"/>
      <c r="X37" s="131"/>
      <c r="Y37" s="131"/>
      <c r="Z37" s="281"/>
    </row>
    <row r="38" spans="1:26" ht="15.75" customHeight="1">
      <c r="A38" s="424" t="s">
        <v>162</v>
      </c>
      <c r="B38" s="278"/>
      <c r="C38" s="261"/>
      <c r="D38" s="5"/>
      <c r="E38" s="5"/>
      <c r="F38" s="5"/>
      <c r="G38" s="5"/>
      <c r="H38" s="5"/>
      <c r="I38" s="130"/>
      <c r="J38" s="133"/>
      <c r="K38" s="133"/>
      <c r="L38" s="133"/>
      <c r="M38" s="133"/>
      <c r="N38" s="133"/>
      <c r="O38" s="133"/>
      <c r="P38" s="133"/>
      <c r="Q38" s="133"/>
      <c r="R38" s="133"/>
      <c r="S38" s="133"/>
      <c r="T38" s="133"/>
      <c r="U38" s="133"/>
      <c r="V38" s="133"/>
      <c r="W38" s="133"/>
      <c r="X38" s="133"/>
      <c r="Y38" s="133"/>
      <c r="Z38" s="281"/>
    </row>
    <row r="39" spans="1:26" ht="15.75" customHeight="1">
      <c r="A39" s="424" t="s">
        <v>175</v>
      </c>
      <c r="B39" s="278"/>
      <c r="C39" s="261"/>
      <c r="D39" s="9"/>
      <c r="E39" s="9"/>
      <c r="F39" s="9"/>
      <c r="G39" s="9"/>
      <c r="H39" s="9"/>
      <c r="I39" s="130"/>
      <c r="J39" s="133"/>
      <c r="K39" s="133"/>
      <c r="L39" s="133"/>
      <c r="M39" s="133"/>
      <c r="N39" s="133"/>
      <c r="O39" s="133"/>
      <c r="P39" s="133"/>
      <c r="Q39" s="133"/>
      <c r="R39" s="133"/>
      <c r="S39" s="133"/>
      <c r="T39" s="133"/>
      <c r="U39" s="133"/>
      <c r="V39" s="133"/>
      <c r="W39" s="133"/>
      <c r="X39" s="133"/>
      <c r="Y39" s="133"/>
      <c r="Z39" s="281"/>
    </row>
    <row r="40" spans="1:26" ht="15.75" customHeight="1">
      <c r="A40" s="424" t="s">
        <v>176</v>
      </c>
      <c r="B40" s="278"/>
      <c r="C40" s="261"/>
      <c r="D40" s="9"/>
      <c r="E40" s="9"/>
      <c r="F40" s="9"/>
      <c r="G40" s="9"/>
      <c r="H40" s="9"/>
      <c r="I40" s="130"/>
      <c r="J40" s="133"/>
      <c r="K40" s="133"/>
      <c r="L40" s="133"/>
      <c r="M40" s="133"/>
      <c r="N40" s="133"/>
      <c r="O40" s="133"/>
      <c r="P40" s="133"/>
      <c r="Q40" s="133"/>
      <c r="R40" s="133"/>
      <c r="S40" s="133"/>
      <c r="T40" s="133"/>
      <c r="U40" s="133"/>
      <c r="V40" s="133"/>
      <c r="W40" s="133"/>
      <c r="X40" s="133"/>
      <c r="Y40" s="133"/>
      <c r="Z40" s="281"/>
    </row>
    <row r="41" spans="1:26" ht="15.75" customHeight="1">
      <c r="A41" s="424" t="s">
        <v>172</v>
      </c>
      <c r="B41" s="278"/>
      <c r="C41" s="261"/>
      <c r="D41" s="86">
        <f>SUM(D39:D40)</f>
        <v>0</v>
      </c>
      <c r="E41" s="86">
        <f>SUM(E39+E40)</f>
        <v>0</v>
      </c>
      <c r="F41" s="86">
        <f>SUM(F39:F40)</f>
        <v>0</v>
      </c>
      <c r="G41" s="86">
        <f>SUM(G39:G40)</f>
        <v>0</v>
      </c>
      <c r="H41" s="86">
        <f>SUM(H39:H40)</f>
        <v>0</v>
      </c>
      <c r="I41" s="270"/>
      <c r="J41" s="271"/>
      <c r="K41" s="271"/>
      <c r="L41" s="271"/>
      <c r="M41" s="271"/>
      <c r="N41" s="271"/>
      <c r="O41" s="271"/>
      <c r="P41" s="271"/>
      <c r="Q41" s="271"/>
      <c r="R41" s="271"/>
      <c r="S41" s="271"/>
      <c r="T41" s="271"/>
      <c r="U41" s="271"/>
      <c r="V41" s="271"/>
      <c r="W41" s="271"/>
      <c r="X41" s="271"/>
      <c r="Y41" s="271"/>
      <c r="Z41" s="272"/>
    </row>
    <row r="42" spans="1:26" ht="15.75" customHeight="1">
      <c r="A42" s="425"/>
      <c r="B42" s="278"/>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61"/>
    </row>
    <row r="43" spans="1:26" ht="15.75" customHeight="1">
      <c r="A43" s="435" t="s">
        <v>177</v>
      </c>
      <c r="B43" s="129"/>
      <c r="C43" s="129"/>
      <c r="D43" s="129"/>
      <c r="E43" s="129"/>
      <c r="F43" s="129"/>
      <c r="G43" s="129"/>
      <c r="H43" s="129"/>
      <c r="I43" s="129"/>
      <c r="J43" s="129"/>
      <c r="K43" s="129"/>
      <c r="L43" s="129"/>
      <c r="M43" s="129"/>
      <c r="N43" s="129"/>
      <c r="O43" s="129"/>
      <c r="P43" s="129"/>
      <c r="Q43" s="129"/>
      <c r="R43" s="129"/>
      <c r="S43" s="129"/>
      <c r="T43" s="129"/>
      <c r="U43" s="129"/>
      <c r="V43" s="129"/>
      <c r="W43" s="129"/>
      <c r="X43" s="129"/>
      <c r="Y43" s="129"/>
      <c r="Z43" s="269"/>
    </row>
    <row r="44" spans="1:26" ht="15.75" customHeight="1">
      <c r="A44" s="270"/>
      <c r="B44" s="271"/>
      <c r="C44" s="271"/>
      <c r="D44" s="271"/>
      <c r="E44" s="271"/>
      <c r="F44" s="271"/>
      <c r="G44" s="271"/>
      <c r="H44" s="271"/>
      <c r="I44" s="271"/>
      <c r="J44" s="271"/>
      <c r="K44" s="271"/>
      <c r="L44" s="271"/>
      <c r="M44" s="271"/>
      <c r="N44" s="271"/>
      <c r="O44" s="271"/>
      <c r="P44" s="271"/>
      <c r="Q44" s="271"/>
      <c r="R44" s="271"/>
      <c r="S44" s="271"/>
      <c r="T44" s="271"/>
      <c r="U44" s="271"/>
      <c r="V44" s="271"/>
      <c r="W44" s="271"/>
      <c r="X44" s="271"/>
      <c r="Y44" s="271"/>
      <c r="Z44" s="272"/>
    </row>
    <row r="45" spans="1:26" ht="15.75" customHeight="1">
      <c r="A45" s="421" t="s">
        <v>178</v>
      </c>
      <c r="B45" s="278"/>
      <c r="C45" s="278"/>
      <c r="D45" s="278"/>
      <c r="E45" s="278"/>
      <c r="F45" s="278"/>
      <c r="G45" s="278"/>
      <c r="H45" s="278"/>
      <c r="I45" s="278"/>
      <c r="J45" s="278"/>
      <c r="K45" s="278"/>
      <c r="L45" s="278"/>
      <c r="M45" s="278"/>
      <c r="N45" s="278"/>
      <c r="O45" s="278"/>
      <c r="P45" s="278"/>
      <c r="Q45" s="278"/>
      <c r="R45" s="278"/>
      <c r="S45" s="278"/>
      <c r="T45" s="278"/>
      <c r="U45" s="278"/>
      <c r="V45" s="278"/>
      <c r="W45" s="278"/>
      <c r="X45" s="278"/>
      <c r="Y45" s="278"/>
      <c r="Z45" s="261"/>
    </row>
    <row r="46" spans="1:26" ht="15.75" customHeight="1">
      <c r="A46" s="441" t="s">
        <v>347</v>
      </c>
      <c r="B46" s="129"/>
      <c r="C46" s="129"/>
      <c r="D46" s="129"/>
      <c r="E46" s="129"/>
      <c r="F46" s="129"/>
      <c r="G46" s="129"/>
      <c r="H46" s="129"/>
      <c r="I46" s="129"/>
      <c r="J46" s="129"/>
      <c r="K46" s="129"/>
      <c r="L46" s="129"/>
      <c r="M46" s="129"/>
      <c r="N46" s="129"/>
      <c r="O46" s="129"/>
      <c r="P46" s="129"/>
      <c r="Q46" s="269"/>
      <c r="R46" s="441" t="s">
        <v>179</v>
      </c>
      <c r="S46" s="129"/>
      <c r="T46" s="129"/>
      <c r="U46" s="129"/>
      <c r="V46" s="129"/>
      <c r="W46" s="129"/>
      <c r="X46" s="129"/>
      <c r="Y46" s="129"/>
      <c r="Z46" s="269"/>
    </row>
    <row r="47" spans="1:26" ht="15.75" customHeight="1">
      <c r="A47" s="270"/>
      <c r="B47" s="271"/>
      <c r="C47" s="271"/>
      <c r="D47" s="271"/>
      <c r="E47" s="271"/>
      <c r="F47" s="271"/>
      <c r="G47" s="271"/>
      <c r="H47" s="271"/>
      <c r="I47" s="271"/>
      <c r="J47" s="271"/>
      <c r="K47" s="271"/>
      <c r="L47" s="271"/>
      <c r="M47" s="271"/>
      <c r="N47" s="271"/>
      <c r="O47" s="271"/>
      <c r="P47" s="271"/>
      <c r="Q47" s="272"/>
      <c r="R47" s="270"/>
      <c r="S47" s="271"/>
      <c r="T47" s="271"/>
      <c r="U47" s="271"/>
      <c r="V47" s="271"/>
      <c r="W47" s="271"/>
      <c r="X47" s="271"/>
      <c r="Y47" s="271"/>
      <c r="Z47" s="272"/>
    </row>
    <row r="48" spans="1:26" ht="15.75" customHeight="1">
      <c r="A48" s="422" t="s">
        <v>180</v>
      </c>
      <c r="B48" s="129"/>
      <c r="C48" s="129"/>
      <c r="D48" s="129"/>
      <c r="E48" s="129"/>
      <c r="F48" s="129"/>
      <c r="G48" s="129"/>
      <c r="H48" s="129"/>
      <c r="I48" s="129"/>
      <c r="J48" s="129"/>
      <c r="K48" s="129"/>
      <c r="L48" s="129"/>
      <c r="M48" s="129"/>
      <c r="N48" s="129"/>
      <c r="O48" s="129"/>
      <c r="P48" s="129"/>
      <c r="Q48" s="269"/>
      <c r="R48" s="366" t="s">
        <v>181</v>
      </c>
      <c r="S48" s="278"/>
      <c r="T48" s="278"/>
      <c r="U48" s="278"/>
      <c r="V48" s="278"/>
      <c r="W48" s="261"/>
      <c r="X48" s="277" t="s">
        <v>147</v>
      </c>
      <c r="Y48" s="278"/>
      <c r="Z48" s="261"/>
    </row>
    <row r="49" spans="1:26" ht="15.75" customHeight="1">
      <c r="A49" s="130"/>
      <c r="B49" s="133"/>
      <c r="C49" s="133"/>
      <c r="D49" s="133"/>
      <c r="E49" s="133"/>
      <c r="F49" s="133"/>
      <c r="G49" s="133"/>
      <c r="H49" s="133"/>
      <c r="I49" s="133"/>
      <c r="J49" s="133"/>
      <c r="K49" s="133"/>
      <c r="L49" s="133"/>
      <c r="M49" s="133"/>
      <c r="N49" s="133"/>
      <c r="O49" s="133"/>
      <c r="P49" s="133"/>
      <c r="Q49" s="281"/>
      <c r="R49" s="366" t="s">
        <v>182</v>
      </c>
      <c r="S49" s="278"/>
      <c r="T49" s="278"/>
      <c r="U49" s="278"/>
      <c r="V49" s="278"/>
      <c r="W49" s="261"/>
      <c r="X49" s="277" t="s">
        <v>147</v>
      </c>
      <c r="Y49" s="278"/>
      <c r="Z49" s="261"/>
    </row>
    <row r="50" spans="1:26" ht="15.75" customHeight="1">
      <c r="A50" s="130"/>
      <c r="B50" s="133"/>
      <c r="C50" s="133"/>
      <c r="D50" s="133"/>
      <c r="E50" s="133"/>
      <c r="F50" s="133"/>
      <c r="G50" s="133"/>
      <c r="H50" s="133"/>
      <c r="I50" s="133"/>
      <c r="J50" s="133"/>
      <c r="K50" s="133"/>
      <c r="L50" s="133"/>
      <c r="M50" s="133"/>
      <c r="N50" s="133"/>
      <c r="O50" s="133"/>
      <c r="P50" s="133"/>
      <c r="Q50" s="281"/>
      <c r="R50" s="366" t="s">
        <v>183</v>
      </c>
      <c r="S50" s="278"/>
      <c r="T50" s="278"/>
      <c r="U50" s="278"/>
      <c r="V50" s="278"/>
      <c r="W50" s="261"/>
      <c r="X50" s="277" t="s">
        <v>147</v>
      </c>
      <c r="Y50" s="278"/>
      <c r="Z50" s="261"/>
    </row>
    <row r="51" spans="1:26" ht="15" customHeight="1">
      <c r="A51" s="130"/>
      <c r="B51" s="133"/>
      <c r="C51" s="133"/>
      <c r="D51" s="133"/>
      <c r="E51" s="133"/>
      <c r="F51" s="133"/>
      <c r="G51" s="133"/>
      <c r="H51" s="133"/>
      <c r="I51" s="133"/>
      <c r="J51" s="133"/>
      <c r="K51" s="133"/>
      <c r="L51" s="133"/>
      <c r="M51" s="133"/>
      <c r="N51" s="133"/>
      <c r="O51" s="133"/>
      <c r="P51" s="133"/>
      <c r="Q51" s="281"/>
      <c r="R51" s="366" t="s">
        <v>184</v>
      </c>
      <c r="S51" s="278"/>
      <c r="T51" s="278"/>
      <c r="U51" s="278"/>
      <c r="V51" s="278"/>
      <c r="W51" s="261"/>
      <c r="X51" s="277" t="s">
        <v>147</v>
      </c>
      <c r="Y51" s="278"/>
      <c r="Z51" s="261"/>
    </row>
    <row r="52" spans="1:26" ht="15" customHeight="1">
      <c r="A52" s="270"/>
      <c r="B52" s="271"/>
      <c r="C52" s="271"/>
      <c r="D52" s="271"/>
      <c r="E52" s="271"/>
      <c r="F52" s="271"/>
      <c r="G52" s="271"/>
      <c r="H52" s="271"/>
      <c r="I52" s="271"/>
      <c r="J52" s="271"/>
      <c r="K52" s="271"/>
      <c r="L52" s="271"/>
      <c r="M52" s="271"/>
      <c r="N52" s="271"/>
      <c r="O52" s="271"/>
      <c r="P52" s="271"/>
      <c r="Q52" s="272"/>
      <c r="R52" s="366" t="s">
        <v>185</v>
      </c>
      <c r="S52" s="278"/>
      <c r="T52" s="278"/>
      <c r="U52" s="278"/>
      <c r="V52" s="278"/>
      <c r="W52" s="261"/>
      <c r="X52" s="277" t="s">
        <v>147</v>
      </c>
      <c r="Y52" s="278"/>
      <c r="Z52" s="261"/>
    </row>
    <row r="53" spans="1:26" ht="18" customHeight="1">
      <c r="A53" s="421" t="s">
        <v>186</v>
      </c>
      <c r="B53" s="278"/>
      <c r="C53" s="278"/>
      <c r="D53" s="278"/>
      <c r="E53" s="278"/>
      <c r="F53" s="278"/>
      <c r="G53" s="278"/>
      <c r="H53" s="278"/>
      <c r="I53" s="278"/>
      <c r="J53" s="278"/>
      <c r="K53" s="278"/>
      <c r="L53" s="278"/>
      <c r="M53" s="278"/>
      <c r="N53" s="278"/>
      <c r="O53" s="278"/>
      <c r="P53" s="278"/>
      <c r="Q53" s="278"/>
      <c r="R53" s="278"/>
      <c r="S53" s="278"/>
      <c r="T53" s="278"/>
      <c r="U53" s="278"/>
      <c r="V53" s="278"/>
      <c r="W53" s="278"/>
      <c r="X53" s="278"/>
      <c r="Y53" s="278"/>
      <c r="Z53" s="261"/>
    </row>
    <row r="54" spans="1:26" ht="15.75" customHeight="1">
      <c r="A54" s="441" t="s">
        <v>347</v>
      </c>
      <c r="B54" s="129"/>
      <c r="C54" s="129"/>
      <c r="D54" s="129"/>
      <c r="E54" s="129"/>
      <c r="F54" s="129"/>
      <c r="G54" s="129"/>
      <c r="H54" s="129"/>
      <c r="I54" s="129"/>
      <c r="J54" s="129"/>
      <c r="K54" s="129"/>
      <c r="L54" s="129"/>
      <c r="M54" s="129"/>
      <c r="N54" s="129"/>
      <c r="O54" s="129"/>
      <c r="P54" s="129"/>
      <c r="Q54" s="129"/>
      <c r="R54" s="129"/>
      <c r="S54" s="129"/>
      <c r="T54" s="129"/>
      <c r="U54" s="129"/>
      <c r="V54" s="129"/>
      <c r="W54" s="129"/>
      <c r="X54" s="129"/>
      <c r="Y54" s="129"/>
      <c r="Z54" s="269"/>
    </row>
    <row r="55" spans="1:26" ht="15.75" customHeight="1">
      <c r="A55" s="270"/>
      <c r="B55" s="271"/>
      <c r="C55" s="271"/>
      <c r="D55" s="271"/>
      <c r="E55" s="271"/>
      <c r="F55" s="271"/>
      <c r="G55" s="271"/>
      <c r="H55" s="271"/>
      <c r="I55" s="271"/>
      <c r="J55" s="271"/>
      <c r="K55" s="271"/>
      <c r="L55" s="271"/>
      <c r="M55" s="271"/>
      <c r="N55" s="271"/>
      <c r="O55" s="271"/>
      <c r="P55" s="271"/>
      <c r="Q55" s="271"/>
      <c r="R55" s="271"/>
      <c r="S55" s="271"/>
      <c r="T55" s="271"/>
      <c r="U55" s="271"/>
      <c r="V55" s="271"/>
      <c r="W55" s="271"/>
      <c r="X55" s="271"/>
      <c r="Y55" s="271"/>
      <c r="Z55" s="272"/>
    </row>
    <row r="56" spans="1:26" ht="15.75" customHeight="1">
      <c r="A56" s="290" t="s">
        <v>180</v>
      </c>
      <c r="B56" s="129"/>
      <c r="C56" s="129"/>
      <c r="D56" s="129"/>
      <c r="E56" s="129"/>
      <c r="F56" s="129"/>
      <c r="G56" s="129"/>
      <c r="H56" s="129"/>
      <c r="I56" s="129"/>
      <c r="J56" s="129"/>
      <c r="K56" s="129"/>
      <c r="L56" s="129"/>
      <c r="M56" s="129"/>
      <c r="N56" s="129"/>
      <c r="O56" s="129"/>
      <c r="P56" s="129"/>
      <c r="Q56" s="129"/>
      <c r="R56" s="129"/>
      <c r="S56" s="129"/>
      <c r="T56" s="129"/>
      <c r="U56" s="129"/>
      <c r="V56" s="129"/>
      <c r="W56" s="129"/>
      <c r="X56" s="129"/>
      <c r="Y56" s="129"/>
      <c r="Z56" s="269"/>
    </row>
    <row r="57" spans="1:26" ht="15.75" customHeight="1">
      <c r="A57" s="130"/>
      <c r="B57" s="133"/>
      <c r="C57" s="133"/>
      <c r="D57" s="133"/>
      <c r="E57" s="133"/>
      <c r="F57" s="133"/>
      <c r="G57" s="133"/>
      <c r="H57" s="133"/>
      <c r="I57" s="133"/>
      <c r="J57" s="133"/>
      <c r="K57" s="133"/>
      <c r="L57" s="133"/>
      <c r="M57" s="133"/>
      <c r="N57" s="133"/>
      <c r="O57" s="133"/>
      <c r="P57" s="133"/>
      <c r="Q57" s="133"/>
      <c r="R57" s="133"/>
      <c r="S57" s="133"/>
      <c r="T57" s="133"/>
      <c r="U57" s="133"/>
      <c r="V57" s="133"/>
      <c r="W57" s="133"/>
      <c r="X57" s="133"/>
      <c r="Y57" s="133"/>
      <c r="Z57" s="281"/>
    </row>
    <row r="58" spans="1:26" ht="15.75" customHeight="1">
      <c r="A58" s="130"/>
      <c r="B58" s="133"/>
      <c r="C58" s="133"/>
      <c r="D58" s="133"/>
      <c r="E58" s="133"/>
      <c r="F58" s="133"/>
      <c r="G58" s="133"/>
      <c r="H58" s="133"/>
      <c r="I58" s="133"/>
      <c r="J58" s="133"/>
      <c r="K58" s="133"/>
      <c r="L58" s="133"/>
      <c r="M58" s="133"/>
      <c r="N58" s="133"/>
      <c r="O58" s="133"/>
      <c r="P58" s="133"/>
      <c r="Q58" s="133"/>
      <c r="R58" s="133"/>
      <c r="S58" s="133"/>
      <c r="T58" s="133"/>
      <c r="U58" s="133"/>
      <c r="V58" s="133"/>
      <c r="W58" s="133"/>
      <c r="X58" s="133"/>
      <c r="Y58" s="133"/>
      <c r="Z58" s="281"/>
    </row>
    <row r="59" spans="1:26" ht="15.75" customHeight="1">
      <c r="A59" s="130"/>
      <c r="B59" s="133"/>
      <c r="C59" s="133"/>
      <c r="D59" s="133"/>
      <c r="E59" s="133"/>
      <c r="F59" s="133"/>
      <c r="G59" s="133"/>
      <c r="H59" s="133"/>
      <c r="I59" s="133"/>
      <c r="J59" s="133"/>
      <c r="K59" s="133"/>
      <c r="L59" s="133"/>
      <c r="M59" s="133"/>
      <c r="N59" s="133"/>
      <c r="O59" s="133"/>
      <c r="P59" s="133"/>
      <c r="Q59" s="133"/>
      <c r="R59" s="133"/>
      <c r="S59" s="133"/>
      <c r="T59" s="133"/>
      <c r="U59" s="133"/>
      <c r="V59" s="133"/>
      <c r="W59" s="133"/>
      <c r="X59" s="133"/>
      <c r="Y59" s="133"/>
      <c r="Z59" s="281"/>
    </row>
    <row r="60" spans="1:26" ht="15.75" customHeight="1">
      <c r="A60" s="270"/>
      <c r="B60" s="271"/>
      <c r="C60" s="271"/>
      <c r="D60" s="271"/>
      <c r="E60" s="271"/>
      <c r="F60" s="271"/>
      <c r="G60" s="271"/>
      <c r="H60" s="271"/>
      <c r="I60" s="271"/>
      <c r="J60" s="271"/>
      <c r="K60" s="271"/>
      <c r="L60" s="271"/>
      <c r="M60" s="271"/>
      <c r="N60" s="271"/>
      <c r="O60" s="271"/>
      <c r="P60" s="271"/>
      <c r="Q60" s="271"/>
      <c r="R60" s="271"/>
      <c r="S60" s="271"/>
      <c r="T60" s="271"/>
      <c r="U60" s="271"/>
      <c r="V60" s="271"/>
      <c r="W60" s="271"/>
      <c r="X60" s="271"/>
      <c r="Y60" s="271"/>
      <c r="Z60" s="272"/>
    </row>
    <row r="61" spans="1:26" ht="15.75" customHeight="1">
      <c r="A61" s="425"/>
      <c r="B61" s="278"/>
      <c r="C61" s="278"/>
      <c r="D61" s="278"/>
      <c r="E61" s="278"/>
      <c r="F61" s="278"/>
      <c r="G61" s="278"/>
      <c r="H61" s="278"/>
      <c r="I61" s="278"/>
      <c r="J61" s="278"/>
      <c r="K61" s="278"/>
      <c r="L61" s="278"/>
      <c r="M61" s="278"/>
      <c r="N61" s="278"/>
      <c r="O61" s="278"/>
      <c r="P61" s="278"/>
      <c r="Q61" s="278"/>
      <c r="R61" s="278"/>
      <c r="S61" s="278"/>
      <c r="T61" s="278"/>
      <c r="U61" s="278"/>
      <c r="V61" s="278"/>
      <c r="W61" s="278"/>
      <c r="X61" s="278"/>
      <c r="Y61" s="278"/>
      <c r="Z61" s="261"/>
    </row>
    <row r="62" spans="1:26" ht="15.75" customHeight="1">
      <c r="A62" s="436" t="s">
        <v>187</v>
      </c>
      <c r="B62" s="129"/>
      <c r="C62" s="129"/>
      <c r="D62" s="129"/>
      <c r="E62" s="129"/>
      <c r="F62" s="129"/>
      <c r="G62" s="129"/>
      <c r="H62" s="129"/>
      <c r="I62" s="129"/>
      <c r="J62" s="129"/>
      <c r="K62" s="129"/>
      <c r="L62" s="129"/>
      <c r="M62" s="129"/>
      <c r="N62" s="129"/>
      <c r="O62" s="129"/>
      <c r="P62" s="129"/>
      <c r="Q62" s="129"/>
      <c r="R62" s="129"/>
      <c r="S62" s="129"/>
      <c r="T62" s="129"/>
      <c r="U62" s="129"/>
      <c r="V62" s="129"/>
      <c r="W62" s="129"/>
      <c r="X62" s="129"/>
      <c r="Y62" s="129"/>
      <c r="Z62" s="269"/>
    </row>
    <row r="63" spans="1:26" ht="15.75" customHeight="1">
      <c r="A63" s="131"/>
      <c r="B63" s="131"/>
      <c r="C63" s="131"/>
      <c r="D63" s="131"/>
      <c r="E63" s="131"/>
      <c r="F63" s="131"/>
      <c r="G63" s="131"/>
      <c r="H63" s="131"/>
      <c r="I63" s="131"/>
      <c r="J63" s="131"/>
      <c r="K63" s="131"/>
      <c r="L63" s="131"/>
      <c r="M63" s="131"/>
      <c r="N63" s="131"/>
      <c r="O63" s="131"/>
      <c r="P63" s="131"/>
      <c r="Q63" s="131"/>
      <c r="R63" s="131"/>
      <c r="S63" s="131"/>
      <c r="T63" s="131"/>
      <c r="U63" s="131"/>
      <c r="V63" s="131"/>
      <c r="W63" s="131"/>
      <c r="X63" s="131"/>
      <c r="Y63" s="131"/>
      <c r="Z63" s="281"/>
    </row>
    <row r="64" spans="1:26" ht="15.75" customHeight="1">
      <c r="A64" s="426" t="s">
        <v>310</v>
      </c>
      <c r="B64" s="426"/>
      <c r="C64" s="426"/>
      <c r="D64" s="426"/>
      <c r="E64" s="426"/>
      <c r="F64" s="426"/>
      <c r="G64" s="426"/>
      <c r="H64" s="426"/>
      <c r="I64" s="426"/>
      <c r="J64" s="426"/>
      <c r="K64" s="426"/>
      <c r="L64" s="426"/>
      <c r="M64" s="426"/>
      <c r="N64" s="426"/>
      <c r="O64" s="426"/>
      <c r="P64" s="426"/>
      <c r="Q64" s="426"/>
      <c r="R64" s="426"/>
      <c r="S64" s="426"/>
      <c r="T64" s="426"/>
      <c r="U64" s="426"/>
      <c r="V64" s="426"/>
      <c r="W64" s="426"/>
      <c r="X64" s="426"/>
      <c r="Y64" s="426"/>
      <c r="Z64" s="426"/>
    </row>
    <row r="65" spans="1:26" ht="15.75" customHeight="1">
      <c r="A65" s="426"/>
      <c r="B65" s="426"/>
      <c r="C65" s="426"/>
      <c r="D65" s="426"/>
      <c r="E65" s="426"/>
      <c r="F65" s="426"/>
      <c r="G65" s="426"/>
      <c r="H65" s="426"/>
      <c r="I65" s="426"/>
      <c r="J65" s="426"/>
      <c r="K65" s="426"/>
      <c r="L65" s="426"/>
      <c r="M65" s="426"/>
      <c r="N65" s="426"/>
      <c r="O65" s="426"/>
      <c r="P65" s="426"/>
      <c r="Q65" s="426"/>
      <c r="R65" s="426"/>
      <c r="S65" s="426"/>
      <c r="T65" s="426"/>
      <c r="U65" s="426"/>
      <c r="V65" s="426"/>
      <c r="W65" s="426"/>
      <c r="X65" s="426"/>
      <c r="Y65" s="426"/>
      <c r="Z65" s="426"/>
    </row>
    <row r="66" spans="1:26" ht="15.75" customHeight="1">
      <c r="A66" s="426"/>
      <c r="B66" s="426"/>
      <c r="C66" s="426"/>
      <c r="D66" s="426"/>
      <c r="E66" s="426"/>
      <c r="F66" s="426"/>
      <c r="G66" s="426"/>
      <c r="H66" s="426"/>
      <c r="I66" s="426"/>
      <c r="J66" s="426"/>
      <c r="K66" s="426"/>
      <c r="L66" s="426"/>
      <c r="M66" s="426"/>
      <c r="N66" s="426"/>
      <c r="O66" s="426"/>
      <c r="P66" s="426"/>
      <c r="Q66" s="426"/>
      <c r="R66" s="426"/>
      <c r="S66" s="426"/>
      <c r="T66" s="426"/>
      <c r="U66" s="426"/>
      <c r="V66" s="426"/>
      <c r="W66" s="426"/>
      <c r="X66" s="426"/>
      <c r="Y66" s="426"/>
      <c r="Z66" s="426"/>
    </row>
    <row r="67" spans="1:26" ht="15.75" customHeight="1">
      <c r="A67" s="241" t="s">
        <v>311</v>
      </c>
      <c r="B67" s="241"/>
      <c r="C67" s="241"/>
      <c r="D67" s="241"/>
      <c r="E67" s="241"/>
      <c r="F67" s="241"/>
      <c r="G67" s="241"/>
      <c r="H67" s="241"/>
      <c r="I67" s="241"/>
      <c r="J67" s="241"/>
      <c r="K67" s="241"/>
      <c r="L67" s="241"/>
      <c r="M67" s="241"/>
      <c r="N67" s="241"/>
      <c r="O67" s="241"/>
      <c r="P67" s="241"/>
      <c r="Q67" s="241"/>
      <c r="R67" s="241"/>
      <c r="S67" s="241"/>
      <c r="T67" s="241"/>
      <c r="U67" s="241"/>
      <c r="V67" s="241"/>
      <c r="W67" s="241"/>
      <c r="X67" s="241"/>
      <c r="Y67" s="241"/>
      <c r="Z67" s="241"/>
    </row>
    <row r="68" spans="1:26" ht="15.75" customHeight="1">
      <c r="A68" s="241"/>
      <c r="B68" s="241"/>
      <c r="C68" s="241"/>
      <c r="D68" s="241"/>
      <c r="E68" s="241"/>
      <c r="F68" s="241"/>
      <c r="G68" s="241"/>
      <c r="H68" s="241"/>
      <c r="I68" s="241"/>
      <c r="J68" s="241"/>
      <c r="K68" s="241"/>
      <c r="L68" s="241"/>
      <c r="M68" s="241"/>
      <c r="N68" s="241"/>
      <c r="O68" s="241"/>
      <c r="P68" s="241"/>
      <c r="Q68" s="241"/>
      <c r="R68" s="241"/>
      <c r="S68" s="241"/>
      <c r="T68" s="241"/>
      <c r="U68" s="241"/>
      <c r="V68" s="241"/>
      <c r="W68" s="241"/>
      <c r="X68" s="241"/>
      <c r="Y68" s="241"/>
      <c r="Z68" s="241"/>
    </row>
    <row r="69" spans="1:26" ht="15.75" customHeight="1">
      <c r="A69" s="241"/>
      <c r="B69" s="241"/>
      <c r="C69" s="241"/>
      <c r="D69" s="241"/>
      <c r="E69" s="241"/>
      <c r="F69" s="241"/>
      <c r="G69" s="241"/>
      <c r="H69" s="241"/>
      <c r="I69" s="241"/>
      <c r="J69" s="241"/>
      <c r="K69" s="241"/>
      <c r="L69" s="241"/>
      <c r="M69" s="241"/>
      <c r="N69" s="241"/>
      <c r="O69" s="241"/>
      <c r="P69" s="241"/>
      <c r="Q69" s="241"/>
      <c r="R69" s="241"/>
      <c r="S69" s="241"/>
      <c r="T69" s="241"/>
      <c r="U69" s="241"/>
      <c r="V69" s="241"/>
      <c r="W69" s="241"/>
      <c r="X69" s="241"/>
      <c r="Y69" s="241"/>
      <c r="Z69" s="241"/>
    </row>
    <row r="70" spans="1:26" ht="15" customHeight="1">
      <c r="A70" s="425"/>
      <c r="B70" s="278"/>
      <c r="C70" s="278"/>
      <c r="D70" s="278"/>
      <c r="E70" s="278"/>
      <c r="F70" s="278"/>
      <c r="G70" s="278"/>
      <c r="H70" s="278"/>
      <c r="I70" s="278"/>
      <c r="J70" s="278"/>
      <c r="K70" s="278"/>
      <c r="L70" s="278"/>
      <c r="M70" s="278"/>
      <c r="N70" s="278"/>
      <c r="O70" s="278"/>
      <c r="P70" s="278"/>
      <c r="Q70" s="278"/>
      <c r="R70" s="278"/>
      <c r="S70" s="278"/>
      <c r="T70" s="278"/>
      <c r="U70" s="278"/>
      <c r="V70" s="278"/>
      <c r="W70" s="278"/>
      <c r="X70" s="278"/>
      <c r="Y70" s="278"/>
      <c r="Z70" s="261"/>
    </row>
    <row r="71" spans="1:26" ht="15" customHeight="1">
      <c r="A71" s="436" t="s">
        <v>188</v>
      </c>
      <c r="B71" s="129"/>
      <c r="C71" s="129"/>
      <c r="D71" s="129"/>
      <c r="E71" s="129"/>
      <c r="F71" s="129"/>
      <c r="G71" s="129"/>
      <c r="H71" s="129"/>
      <c r="I71" s="129"/>
      <c r="J71" s="129"/>
      <c r="K71" s="129"/>
      <c r="L71" s="129"/>
      <c r="M71" s="129"/>
      <c r="N71" s="129"/>
      <c r="O71" s="129"/>
      <c r="P71" s="129"/>
      <c r="Q71" s="129"/>
      <c r="R71" s="129"/>
      <c r="S71" s="129"/>
      <c r="T71" s="129"/>
      <c r="U71" s="129"/>
      <c r="V71" s="129"/>
      <c r="W71" s="129"/>
      <c r="X71" s="129"/>
      <c r="Y71" s="129"/>
      <c r="Z71" s="269"/>
    </row>
    <row r="72" spans="1:26" ht="15.75" customHeight="1">
      <c r="A72" s="131"/>
      <c r="B72" s="131"/>
      <c r="C72" s="131"/>
      <c r="D72" s="131"/>
      <c r="E72" s="131"/>
      <c r="F72" s="131"/>
      <c r="G72" s="131"/>
      <c r="H72" s="131"/>
      <c r="I72" s="131"/>
      <c r="J72" s="131"/>
      <c r="K72" s="131"/>
      <c r="L72" s="131"/>
      <c r="M72" s="131"/>
      <c r="N72" s="131"/>
      <c r="O72" s="131"/>
      <c r="P72" s="131"/>
      <c r="Q72" s="131"/>
      <c r="R72" s="131"/>
      <c r="S72" s="131"/>
      <c r="T72" s="131"/>
      <c r="U72" s="131"/>
      <c r="V72" s="131"/>
      <c r="W72" s="131"/>
      <c r="X72" s="131"/>
      <c r="Y72" s="131"/>
      <c r="Z72" s="281"/>
    </row>
    <row r="73" spans="1:26" ht="15.75" customHeight="1">
      <c r="A73" s="57"/>
      <c r="B73" s="480" t="s">
        <v>119</v>
      </c>
      <c r="C73" s="278"/>
      <c r="D73" s="278"/>
      <c r="E73" s="278"/>
      <c r="F73" s="261"/>
      <c r="G73" s="480" t="s">
        <v>189</v>
      </c>
      <c r="H73" s="278"/>
      <c r="I73" s="261"/>
      <c r="J73" s="480" t="s">
        <v>190</v>
      </c>
      <c r="K73" s="278"/>
      <c r="L73" s="278"/>
      <c r="M73" s="278"/>
      <c r="N73" s="278"/>
      <c r="O73" s="278"/>
      <c r="P73" s="278"/>
      <c r="Q73" s="278"/>
      <c r="R73" s="278"/>
      <c r="S73" s="278"/>
      <c r="T73" s="278"/>
      <c r="U73" s="278"/>
      <c r="V73" s="278"/>
      <c r="W73" s="278"/>
      <c r="X73" s="278"/>
      <c r="Y73" s="278"/>
      <c r="Z73" s="261"/>
    </row>
    <row r="74" spans="1:26" ht="15.75" customHeight="1">
      <c r="A74" s="57"/>
      <c r="B74" s="49" t="s">
        <v>120</v>
      </c>
      <c r="C74" s="49" t="s">
        <v>355</v>
      </c>
      <c r="D74" s="49" t="s">
        <v>134</v>
      </c>
      <c r="E74" s="457"/>
      <c r="F74" s="58" t="s">
        <v>191</v>
      </c>
      <c r="G74" s="49" t="s">
        <v>133</v>
      </c>
      <c r="H74" s="59" t="s">
        <v>139</v>
      </c>
      <c r="I74" s="60" t="s">
        <v>141</v>
      </c>
      <c r="J74" s="49" t="s">
        <v>104</v>
      </c>
      <c r="K74" s="49" t="s">
        <v>105</v>
      </c>
      <c r="L74" s="49" t="s">
        <v>106</v>
      </c>
      <c r="M74" s="49" t="s">
        <v>107</v>
      </c>
      <c r="N74" s="49" t="s">
        <v>332</v>
      </c>
      <c r="O74" s="61" t="s">
        <v>108</v>
      </c>
      <c r="P74" s="60" t="s">
        <v>109</v>
      </c>
      <c r="Q74" s="62" t="s">
        <v>110</v>
      </c>
      <c r="R74" s="62" t="s">
        <v>111</v>
      </c>
      <c r="S74" s="62" t="s">
        <v>327</v>
      </c>
      <c r="T74" s="62" t="s">
        <v>112</v>
      </c>
      <c r="U74" s="62" t="s">
        <v>113</v>
      </c>
      <c r="V74" s="62" t="s">
        <v>114</v>
      </c>
      <c r="W74" s="62" t="s">
        <v>115</v>
      </c>
      <c r="X74" s="62" t="s">
        <v>116</v>
      </c>
      <c r="Y74" s="62" t="s">
        <v>117</v>
      </c>
      <c r="Z74" s="62" t="s">
        <v>118</v>
      </c>
    </row>
    <row r="75" spans="1:26" ht="15" customHeight="1">
      <c r="A75" s="63" t="s">
        <v>279</v>
      </c>
      <c r="B75" s="88">
        <f>E98</f>
        <v>0</v>
      </c>
      <c r="C75" s="88">
        <f>H98</f>
        <v>0</v>
      </c>
      <c r="D75" s="88">
        <f>L98</f>
        <v>0</v>
      </c>
      <c r="E75" s="274"/>
      <c r="F75" s="88">
        <f>J110</f>
        <v>0</v>
      </c>
      <c r="G75" s="87">
        <f>SUM(G138:G340)</f>
        <v>0</v>
      </c>
      <c r="H75" s="87">
        <f>SUM(H138:H340)</f>
        <v>0</v>
      </c>
      <c r="I75" s="87">
        <f>SUM(I138:I340)</f>
        <v>0</v>
      </c>
      <c r="J75" s="86">
        <f t="shared" ref="J75:Z75" si="0">COUNTIF(J138:J340,"x")</f>
        <v>0</v>
      </c>
      <c r="K75" s="86">
        <f t="shared" si="0"/>
        <v>0</v>
      </c>
      <c r="L75" s="86">
        <f t="shared" si="0"/>
        <v>0</v>
      </c>
      <c r="M75" s="86">
        <f t="shared" si="0"/>
        <v>0</v>
      </c>
      <c r="N75" s="86">
        <f t="shared" si="0"/>
        <v>0</v>
      </c>
      <c r="O75" s="86">
        <f t="shared" si="0"/>
        <v>0</v>
      </c>
      <c r="P75" s="86">
        <f t="shared" si="0"/>
        <v>0</v>
      </c>
      <c r="Q75" s="86">
        <f t="shared" si="0"/>
        <v>0</v>
      </c>
      <c r="R75" s="86">
        <f t="shared" si="0"/>
        <v>0</v>
      </c>
      <c r="S75" s="86">
        <f t="shared" si="0"/>
        <v>0</v>
      </c>
      <c r="T75" s="86">
        <f t="shared" si="0"/>
        <v>0</v>
      </c>
      <c r="U75" s="86">
        <f t="shared" si="0"/>
        <v>0</v>
      </c>
      <c r="V75" s="86">
        <f t="shared" si="0"/>
        <v>0</v>
      </c>
      <c r="W75" s="86">
        <f t="shared" si="0"/>
        <v>0</v>
      </c>
      <c r="X75" s="86">
        <f t="shared" si="0"/>
        <v>0</v>
      </c>
      <c r="Y75" s="86">
        <f t="shared" si="0"/>
        <v>0</v>
      </c>
      <c r="Z75" s="86">
        <f t="shared" si="0"/>
        <v>0</v>
      </c>
    </row>
    <row r="76" spans="1:26" ht="15" customHeight="1">
      <c r="A76" s="64" t="s">
        <v>351</v>
      </c>
      <c r="B76" s="89">
        <f>B75+January!B76</f>
        <v>0</v>
      </c>
      <c r="C76" s="89">
        <f>C75+January!C76</f>
        <v>0</v>
      </c>
      <c r="D76" s="89">
        <f>D75+January!D76</f>
        <v>0</v>
      </c>
      <c r="E76" s="275"/>
      <c r="F76" s="89">
        <f>F75+January!F76</f>
        <v>0</v>
      </c>
      <c r="G76" s="90">
        <f>G75+January!G76</f>
        <v>0</v>
      </c>
      <c r="H76" s="90">
        <f>H75+January!H76</f>
        <v>0</v>
      </c>
      <c r="I76" s="90">
        <f>I75+January!I76</f>
        <v>0</v>
      </c>
      <c r="J76" s="91">
        <f>J75+January!J76</f>
        <v>0</v>
      </c>
      <c r="K76" s="91">
        <f>K75+January!K76</f>
        <v>0</v>
      </c>
      <c r="L76" s="91">
        <f>L75+January!L76</f>
        <v>0</v>
      </c>
      <c r="M76" s="91">
        <f>M75+January!M76</f>
        <v>0</v>
      </c>
      <c r="N76" s="91">
        <f>N75+January!N76</f>
        <v>0</v>
      </c>
      <c r="O76" s="91">
        <f>O75+January!O76</f>
        <v>0</v>
      </c>
      <c r="P76" s="91">
        <f>P75+January!P76</f>
        <v>0</v>
      </c>
      <c r="Q76" s="91">
        <f>Q75+January!Q76</f>
        <v>0</v>
      </c>
      <c r="R76" s="91">
        <f>R75+January!R76</f>
        <v>0</v>
      </c>
      <c r="S76" s="91">
        <f>S75+January!S76</f>
        <v>0</v>
      </c>
      <c r="T76" s="91">
        <f>T75+January!T76</f>
        <v>0</v>
      </c>
      <c r="U76" s="91">
        <f>U75+January!U76</f>
        <v>0</v>
      </c>
      <c r="V76" s="91">
        <f>V75+January!V76</f>
        <v>0</v>
      </c>
      <c r="W76" s="91">
        <f>W75+January!W76</f>
        <v>0</v>
      </c>
      <c r="X76" s="91">
        <f>X75+January!X76</f>
        <v>0</v>
      </c>
      <c r="Y76" s="91">
        <f>Y75+January!Y76</f>
        <v>0</v>
      </c>
      <c r="Z76" s="91">
        <f>Z75+January!Z76</f>
        <v>0</v>
      </c>
    </row>
    <row r="77" spans="1:26" ht="15" customHeight="1">
      <c r="A77" s="421" t="s">
        <v>193</v>
      </c>
      <c r="B77" s="278"/>
      <c r="C77" s="278"/>
      <c r="D77" s="278"/>
      <c r="E77" s="278"/>
      <c r="F77" s="278"/>
      <c r="G77" s="278"/>
      <c r="H77" s="278"/>
      <c r="I77" s="278"/>
      <c r="J77" s="278"/>
      <c r="K77" s="278"/>
      <c r="L77" s="278"/>
      <c r="M77" s="278"/>
      <c r="N77" s="278"/>
      <c r="O77" s="278"/>
      <c r="P77" s="278"/>
      <c r="Q77" s="278"/>
      <c r="R77" s="278"/>
      <c r="S77" s="278"/>
      <c r="T77" s="278"/>
      <c r="U77" s="278"/>
      <c r="V77" s="278"/>
      <c r="W77" s="278"/>
      <c r="X77" s="278"/>
      <c r="Y77" s="278"/>
      <c r="Z77" s="261"/>
    </row>
    <row r="78" spans="1:26" ht="15.75" customHeight="1">
      <c r="A78" s="461" t="s">
        <v>194</v>
      </c>
      <c r="B78" s="129"/>
      <c r="C78" s="129"/>
      <c r="D78" s="269"/>
      <c r="E78" s="462" t="s">
        <v>195</v>
      </c>
      <c r="F78" s="281"/>
      <c r="G78" s="462" t="s">
        <v>196</v>
      </c>
      <c r="H78" s="281"/>
      <c r="I78" s="464" t="s">
        <v>280</v>
      </c>
      <c r="J78" s="131"/>
      <c r="K78" s="131"/>
      <c r="L78" s="281"/>
      <c r="M78" s="464" t="s">
        <v>198</v>
      </c>
      <c r="N78" s="131"/>
      <c r="O78" s="131"/>
      <c r="P78" s="131"/>
      <c r="Q78" s="131"/>
      <c r="R78" s="281"/>
      <c r="S78" s="462" t="s">
        <v>199</v>
      </c>
      <c r="T78" s="131"/>
      <c r="U78" s="131"/>
      <c r="V78" s="281"/>
      <c r="W78" s="462" t="s">
        <v>200</v>
      </c>
      <c r="X78" s="131"/>
      <c r="Y78" s="131"/>
      <c r="Z78" s="281"/>
    </row>
    <row r="79" spans="1:26" ht="15" customHeight="1">
      <c r="A79" s="270"/>
      <c r="B79" s="271"/>
      <c r="C79" s="271"/>
      <c r="D79" s="272"/>
      <c r="E79" s="270"/>
      <c r="F79" s="272"/>
      <c r="G79" s="270"/>
      <c r="H79" s="272"/>
      <c r="I79" s="270"/>
      <c r="J79" s="271"/>
      <c r="K79" s="271"/>
      <c r="L79" s="272"/>
      <c r="M79" s="270"/>
      <c r="N79" s="271"/>
      <c r="O79" s="271"/>
      <c r="P79" s="271"/>
      <c r="Q79" s="271"/>
      <c r="R79" s="272"/>
      <c r="S79" s="270"/>
      <c r="T79" s="271"/>
      <c r="U79" s="271"/>
      <c r="V79" s="272"/>
      <c r="W79" s="270"/>
      <c r="X79" s="271"/>
      <c r="Y79" s="271"/>
      <c r="Z79" s="272"/>
    </row>
    <row r="80" spans="1:26" ht="15" customHeight="1">
      <c r="A80" s="460" t="str">
        <f>'Club Administration'!A12</f>
        <v>School Name</v>
      </c>
      <c r="B80" s="312"/>
      <c r="C80" s="312"/>
      <c r="D80" s="307"/>
      <c r="E80" s="463">
        <f ca="1">F24</f>
        <v>0</v>
      </c>
      <c r="F80" s="307"/>
      <c r="G80" s="306">
        <f>X98</f>
        <v>0</v>
      </c>
      <c r="H80" s="307"/>
      <c r="I80" s="310">
        <f>G75</f>
        <v>0</v>
      </c>
      <c r="J80" s="312"/>
      <c r="K80" s="312"/>
      <c r="L80" s="307"/>
      <c r="M80" s="310">
        <f>G76</f>
        <v>0</v>
      </c>
      <c r="N80" s="312"/>
      <c r="O80" s="312"/>
      <c r="P80" s="312"/>
      <c r="Q80" s="312"/>
      <c r="R80" s="307"/>
      <c r="S80" s="463">
        <f>T75</f>
        <v>0</v>
      </c>
      <c r="T80" s="312"/>
      <c r="U80" s="312"/>
      <c r="V80" s="307"/>
      <c r="W80" s="463">
        <f>U75</f>
        <v>0</v>
      </c>
      <c r="X80" s="312"/>
      <c r="Y80" s="312"/>
      <c r="Z80" s="307"/>
    </row>
    <row r="81" spans="1:26" ht="15.75" customHeight="1">
      <c r="A81" s="430"/>
      <c r="B81" s="278"/>
      <c r="C81" s="278"/>
      <c r="D81" s="278"/>
      <c r="E81" s="278"/>
      <c r="F81" s="278"/>
      <c r="G81" s="278"/>
      <c r="H81" s="278"/>
      <c r="I81" s="278"/>
      <c r="J81" s="278"/>
      <c r="K81" s="278"/>
      <c r="L81" s="278"/>
      <c r="M81" s="278"/>
      <c r="N81" s="278"/>
      <c r="O81" s="278"/>
      <c r="P81" s="278"/>
      <c r="Q81" s="278"/>
      <c r="R81" s="278"/>
      <c r="S81" s="278"/>
      <c r="T81" s="278"/>
      <c r="U81" s="278"/>
      <c r="V81" s="278"/>
      <c r="W81" s="278"/>
      <c r="X81" s="278"/>
      <c r="Y81" s="278"/>
      <c r="Z81" s="261"/>
    </row>
    <row r="82" spans="1:26" ht="15.75" customHeight="1">
      <c r="A82" s="435" t="s">
        <v>201</v>
      </c>
      <c r="B82" s="129"/>
      <c r="C82" s="129"/>
      <c r="D82" s="129"/>
      <c r="E82" s="129"/>
      <c r="F82" s="129"/>
      <c r="G82" s="129"/>
      <c r="H82" s="129"/>
      <c r="I82" s="129"/>
      <c r="J82" s="129"/>
      <c r="K82" s="129"/>
      <c r="L82" s="129"/>
      <c r="M82" s="129"/>
      <c r="N82" s="129"/>
      <c r="O82" s="129"/>
      <c r="P82" s="129"/>
      <c r="Q82" s="129"/>
      <c r="R82" s="129"/>
      <c r="S82" s="129"/>
      <c r="T82" s="129"/>
      <c r="U82" s="129"/>
      <c r="V82" s="129"/>
      <c r="W82" s="129"/>
      <c r="X82" s="129"/>
      <c r="Y82" s="129"/>
      <c r="Z82" s="269"/>
    </row>
    <row r="83" spans="1:26" ht="15.75" customHeight="1">
      <c r="A83" s="270"/>
      <c r="B83" s="271"/>
      <c r="C83" s="271"/>
      <c r="D83" s="271"/>
      <c r="E83" s="271"/>
      <c r="F83" s="271"/>
      <c r="G83" s="271"/>
      <c r="H83" s="271"/>
      <c r="I83" s="271"/>
      <c r="J83" s="271"/>
      <c r="K83" s="271"/>
      <c r="L83" s="271"/>
      <c r="M83" s="271"/>
      <c r="N83" s="271"/>
      <c r="O83" s="271"/>
      <c r="P83" s="271"/>
      <c r="Q83" s="271"/>
      <c r="R83" s="271"/>
      <c r="S83" s="271"/>
      <c r="T83" s="271"/>
      <c r="U83" s="271"/>
      <c r="V83" s="271"/>
      <c r="W83" s="271"/>
      <c r="X83" s="271"/>
      <c r="Y83" s="271"/>
      <c r="Z83" s="272"/>
    </row>
    <row r="84" spans="1:26" ht="15" customHeight="1">
      <c r="A84" s="431" t="s">
        <v>202</v>
      </c>
      <c r="B84" s="129"/>
      <c r="C84" s="129"/>
      <c r="D84" s="129"/>
      <c r="E84" s="129"/>
      <c r="F84" s="129"/>
      <c r="G84" s="129"/>
      <c r="H84" s="129"/>
      <c r="I84" s="129"/>
      <c r="J84" s="129"/>
      <c r="K84" s="129"/>
      <c r="L84" s="129"/>
      <c r="M84" s="129"/>
      <c r="N84" s="129"/>
      <c r="O84" s="129"/>
      <c r="P84" s="129"/>
      <c r="Q84" s="129"/>
      <c r="R84" s="129"/>
      <c r="S84" s="129"/>
      <c r="T84" s="129"/>
      <c r="U84" s="129"/>
      <c r="V84" s="129"/>
      <c r="W84" s="129"/>
      <c r="X84" s="129"/>
      <c r="Y84" s="129"/>
      <c r="Z84" s="269"/>
    </row>
    <row r="85" spans="1:26" ht="18" customHeight="1">
      <c r="A85" s="170" t="s">
        <v>203</v>
      </c>
      <c r="B85" s="133"/>
      <c r="C85" s="133"/>
      <c r="D85" s="133"/>
      <c r="E85" s="133"/>
      <c r="F85" s="133"/>
      <c r="G85" s="133"/>
      <c r="H85" s="133"/>
      <c r="I85" s="133"/>
      <c r="J85" s="133"/>
      <c r="K85" s="133"/>
      <c r="L85" s="133"/>
      <c r="M85" s="133"/>
      <c r="N85" s="133"/>
      <c r="O85" s="133"/>
      <c r="P85" s="133"/>
      <c r="Q85" s="133"/>
      <c r="R85" s="133"/>
      <c r="S85" s="133"/>
      <c r="T85" s="133"/>
      <c r="U85" s="133"/>
      <c r="V85" s="133"/>
      <c r="W85" s="133"/>
      <c r="X85" s="133"/>
      <c r="Y85" s="133"/>
      <c r="Z85" s="281"/>
    </row>
    <row r="86" spans="1:26" ht="15.75" customHeight="1">
      <c r="A86" s="133"/>
      <c r="B86" s="133"/>
      <c r="C86" s="133"/>
      <c r="D86" s="133"/>
      <c r="E86" s="133"/>
      <c r="F86" s="133"/>
      <c r="G86" s="133"/>
      <c r="H86" s="133"/>
      <c r="I86" s="133"/>
      <c r="J86" s="133"/>
      <c r="K86" s="133"/>
      <c r="L86" s="133"/>
      <c r="M86" s="133"/>
      <c r="N86" s="133"/>
      <c r="O86" s="133"/>
      <c r="P86" s="133"/>
      <c r="Q86" s="133"/>
      <c r="R86" s="133"/>
      <c r="S86" s="133"/>
      <c r="T86" s="133"/>
      <c r="U86" s="133"/>
      <c r="V86" s="133"/>
      <c r="W86" s="133"/>
      <c r="X86" s="133"/>
      <c r="Y86" s="133"/>
      <c r="Z86" s="281"/>
    </row>
    <row r="87" spans="1:26" ht="15.75" customHeight="1">
      <c r="A87" s="49" t="s">
        <v>204</v>
      </c>
      <c r="B87" s="267" t="s">
        <v>205</v>
      </c>
      <c r="C87" s="278"/>
      <c r="D87" s="261"/>
      <c r="E87" s="267" t="s">
        <v>281</v>
      </c>
      <c r="F87" s="278"/>
      <c r="G87" s="261"/>
      <c r="H87" s="454" t="s">
        <v>357</v>
      </c>
      <c r="I87" s="278"/>
      <c r="J87" s="278"/>
      <c r="K87" s="261"/>
      <c r="L87" s="452" t="s">
        <v>282</v>
      </c>
      <c r="M87" s="278"/>
      <c r="N87" s="278"/>
      <c r="O87" s="278"/>
      <c r="P87" s="278"/>
      <c r="Q87" s="261"/>
      <c r="R87" s="456"/>
      <c r="S87" s="129"/>
      <c r="T87" s="129"/>
      <c r="U87" s="129"/>
      <c r="V87" s="129"/>
      <c r="W87" s="269"/>
      <c r="X87" s="267" t="s">
        <v>131</v>
      </c>
      <c r="Y87" s="278"/>
      <c r="Z87" s="261"/>
    </row>
    <row r="88" spans="1:26" ht="15.75" customHeight="1">
      <c r="A88" s="65"/>
      <c r="B88" s="427"/>
      <c r="C88" s="278"/>
      <c r="D88" s="261"/>
      <c r="E88" s="277"/>
      <c r="F88" s="278"/>
      <c r="G88" s="261"/>
      <c r="H88" s="423"/>
      <c r="I88" s="278"/>
      <c r="J88" s="278"/>
      <c r="K88" s="261"/>
      <c r="L88" s="453"/>
      <c r="M88" s="278"/>
      <c r="N88" s="278"/>
      <c r="O88" s="278"/>
      <c r="P88" s="278"/>
      <c r="Q88" s="261"/>
      <c r="R88" s="130"/>
      <c r="S88" s="133"/>
      <c r="T88" s="133"/>
      <c r="U88" s="133"/>
      <c r="V88" s="133"/>
      <c r="W88" s="281"/>
      <c r="X88" s="306">
        <f t="shared" ref="X88:X97" si="1">SUM(B88:W88)</f>
        <v>0</v>
      </c>
      <c r="Y88" s="312"/>
      <c r="Z88" s="307"/>
    </row>
    <row r="89" spans="1:26" ht="17.25" customHeight="1">
      <c r="A89" s="54"/>
      <c r="B89" s="265"/>
      <c r="C89" s="278"/>
      <c r="D89" s="261"/>
      <c r="E89" s="265"/>
      <c r="F89" s="278"/>
      <c r="G89" s="261"/>
      <c r="H89" s="429"/>
      <c r="I89" s="278"/>
      <c r="J89" s="278"/>
      <c r="K89" s="261"/>
      <c r="L89" s="429"/>
      <c r="M89" s="278"/>
      <c r="N89" s="278"/>
      <c r="O89" s="278"/>
      <c r="P89" s="278"/>
      <c r="Q89" s="261"/>
      <c r="R89" s="130"/>
      <c r="S89" s="133"/>
      <c r="T89" s="133"/>
      <c r="U89" s="133"/>
      <c r="V89" s="133"/>
      <c r="W89" s="281"/>
      <c r="X89" s="309">
        <f t="shared" si="1"/>
        <v>0</v>
      </c>
      <c r="Y89" s="312"/>
      <c r="Z89" s="307"/>
    </row>
    <row r="90" spans="1:26" ht="15.75" customHeight="1">
      <c r="A90" s="65"/>
      <c r="B90" s="427"/>
      <c r="C90" s="278"/>
      <c r="D90" s="261"/>
      <c r="E90" s="277"/>
      <c r="F90" s="278"/>
      <c r="G90" s="261"/>
      <c r="H90" s="423"/>
      <c r="I90" s="278"/>
      <c r="J90" s="278"/>
      <c r="K90" s="261"/>
      <c r="L90" s="423"/>
      <c r="M90" s="278"/>
      <c r="N90" s="278"/>
      <c r="O90" s="278"/>
      <c r="P90" s="278"/>
      <c r="Q90" s="261"/>
      <c r="R90" s="130"/>
      <c r="S90" s="133"/>
      <c r="T90" s="133"/>
      <c r="U90" s="133"/>
      <c r="V90" s="133"/>
      <c r="W90" s="281"/>
      <c r="X90" s="306">
        <f t="shared" si="1"/>
        <v>0</v>
      </c>
      <c r="Y90" s="312"/>
      <c r="Z90" s="307"/>
    </row>
    <row r="91" spans="1:26" ht="15.75" customHeight="1">
      <c r="A91" s="66"/>
      <c r="B91" s="428"/>
      <c r="C91" s="278"/>
      <c r="D91" s="261"/>
      <c r="E91" s="265"/>
      <c r="F91" s="278"/>
      <c r="G91" s="261"/>
      <c r="H91" s="429"/>
      <c r="I91" s="278"/>
      <c r="J91" s="278"/>
      <c r="K91" s="261"/>
      <c r="L91" s="429"/>
      <c r="M91" s="278"/>
      <c r="N91" s="278"/>
      <c r="O91" s="278"/>
      <c r="P91" s="278"/>
      <c r="Q91" s="261"/>
      <c r="R91" s="130"/>
      <c r="S91" s="133"/>
      <c r="T91" s="133"/>
      <c r="U91" s="133"/>
      <c r="V91" s="133"/>
      <c r="W91" s="281"/>
      <c r="X91" s="309">
        <f t="shared" si="1"/>
        <v>0</v>
      </c>
      <c r="Y91" s="312"/>
      <c r="Z91" s="307"/>
    </row>
    <row r="92" spans="1:26" ht="18" customHeight="1">
      <c r="A92" s="65"/>
      <c r="B92" s="427"/>
      <c r="C92" s="278"/>
      <c r="D92" s="261"/>
      <c r="E92" s="277"/>
      <c r="F92" s="278"/>
      <c r="G92" s="261"/>
      <c r="H92" s="423"/>
      <c r="I92" s="278"/>
      <c r="J92" s="278"/>
      <c r="K92" s="261"/>
      <c r="L92" s="423"/>
      <c r="M92" s="278"/>
      <c r="N92" s="278"/>
      <c r="O92" s="278"/>
      <c r="P92" s="278"/>
      <c r="Q92" s="261"/>
      <c r="R92" s="130"/>
      <c r="S92" s="133"/>
      <c r="T92" s="133"/>
      <c r="U92" s="133"/>
      <c r="V92" s="133"/>
      <c r="W92" s="281"/>
      <c r="X92" s="306">
        <f t="shared" si="1"/>
        <v>0</v>
      </c>
      <c r="Y92" s="312"/>
      <c r="Z92" s="307"/>
    </row>
    <row r="93" spans="1:26" ht="18" customHeight="1">
      <c r="A93" s="66"/>
      <c r="B93" s="428"/>
      <c r="C93" s="278"/>
      <c r="D93" s="261"/>
      <c r="E93" s="265"/>
      <c r="F93" s="278"/>
      <c r="G93" s="261"/>
      <c r="H93" s="429"/>
      <c r="I93" s="278"/>
      <c r="J93" s="278"/>
      <c r="K93" s="261"/>
      <c r="L93" s="429"/>
      <c r="M93" s="278"/>
      <c r="N93" s="278"/>
      <c r="O93" s="278"/>
      <c r="P93" s="278"/>
      <c r="Q93" s="261"/>
      <c r="R93" s="130"/>
      <c r="S93" s="133"/>
      <c r="T93" s="133"/>
      <c r="U93" s="133"/>
      <c r="V93" s="133"/>
      <c r="W93" s="281"/>
      <c r="X93" s="309">
        <f t="shared" si="1"/>
        <v>0</v>
      </c>
      <c r="Y93" s="312"/>
      <c r="Z93" s="307"/>
    </row>
    <row r="94" spans="1:26" ht="18" customHeight="1">
      <c r="A94" s="65"/>
      <c r="B94" s="427"/>
      <c r="C94" s="278"/>
      <c r="D94" s="261"/>
      <c r="E94" s="277"/>
      <c r="F94" s="278"/>
      <c r="G94" s="261"/>
      <c r="H94" s="423"/>
      <c r="I94" s="278"/>
      <c r="J94" s="278"/>
      <c r="K94" s="261"/>
      <c r="L94" s="423"/>
      <c r="M94" s="278"/>
      <c r="N94" s="278"/>
      <c r="O94" s="278"/>
      <c r="P94" s="278"/>
      <c r="Q94" s="261"/>
      <c r="R94" s="130"/>
      <c r="S94" s="133"/>
      <c r="T94" s="133"/>
      <c r="U94" s="133"/>
      <c r="V94" s="133"/>
      <c r="W94" s="281"/>
      <c r="X94" s="306">
        <f t="shared" si="1"/>
        <v>0</v>
      </c>
      <c r="Y94" s="312"/>
      <c r="Z94" s="307"/>
    </row>
    <row r="95" spans="1:26" ht="15.75" customHeight="1">
      <c r="A95" s="66"/>
      <c r="B95" s="428"/>
      <c r="C95" s="278"/>
      <c r="D95" s="261"/>
      <c r="E95" s="265"/>
      <c r="F95" s="278"/>
      <c r="G95" s="261"/>
      <c r="H95" s="429"/>
      <c r="I95" s="278"/>
      <c r="J95" s="278"/>
      <c r="K95" s="261"/>
      <c r="L95" s="429"/>
      <c r="M95" s="278"/>
      <c r="N95" s="278"/>
      <c r="O95" s="278"/>
      <c r="P95" s="278"/>
      <c r="Q95" s="261"/>
      <c r="R95" s="130"/>
      <c r="S95" s="133"/>
      <c r="T95" s="133"/>
      <c r="U95" s="133"/>
      <c r="V95" s="133"/>
      <c r="W95" s="281"/>
      <c r="X95" s="309">
        <f t="shared" si="1"/>
        <v>0</v>
      </c>
      <c r="Y95" s="312"/>
      <c r="Z95" s="307"/>
    </row>
    <row r="96" spans="1:26" ht="15.75" customHeight="1">
      <c r="A96" s="65"/>
      <c r="B96" s="427"/>
      <c r="C96" s="278"/>
      <c r="D96" s="261"/>
      <c r="E96" s="277"/>
      <c r="F96" s="278"/>
      <c r="G96" s="261"/>
      <c r="H96" s="423"/>
      <c r="I96" s="278"/>
      <c r="J96" s="278"/>
      <c r="K96" s="261"/>
      <c r="L96" s="423"/>
      <c r="M96" s="278"/>
      <c r="N96" s="278"/>
      <c r="O96" s="278"/>
      <c r="P96" s="278"/>
      <c r="Q96" s="261"/>
      <c r="R96" s="130"/>
      <c r="S96" s="133"/>
      <c r="T96" s="133"/>
      <c r="U96" s="133"/>
      <c r="V96" s="133"/>
      <c r="W96" s="281"/>
      <c r="X96" s="306">
        <f t="shared" si="1"/>
        <v>0</v>
      </c>
      <c r="Y96" s="312"/>
      <c r="Z96" s="307"/>
    </row>
    <row r="97" spans="1:26" ht="15.75" customHeight="1">
      <c r="A97" s="66"/>
      <c r="B97" s="428"/>
      <c r="C97" s="278"/>
      <c r="D97" s="261"/>
      <c r="E97" s="265"/>
      <c r="F97" s="278"/>
      <c r="G97" s="261"/>
      <c r="H97" s="429"/>
      <c r="I97" s="278"/>
      <c r="J97" s="278"/>
      <c r="K97" s="261"/>
      <c r="L97" s="429"/>
      <c r="M97" s="278"/>
      <c r="N97" s="278"/>
      <c r="O97" s="278"/>
      <c r="P97" s="278"/>
      <c r="Q97" s="261"/>
      <c r="R97" s="130"/>
      <c r="S97" s="133"/>
      <c r="T97" s="133"/>
      <c r="U97" s="133"/>
      <c r="V97" s="133"/>
      <c r="W97" s="281"/>
      <c r="X97" s="309">
        <f t="shared" si="1"/>
        <v>0</v>
      </c>
      <c r="Y97" s="312"/>
      <c r="Z97" s="307"/>
    </row>
    <row r="98" spans="1:26" ht="15.75" customHeight="1">
      <c r="A98" s="305" t="s">
        <v>208</v>
      </c>
      <c r="B98" s="278"/>
      <c r="C98" s="278"/>
      <c r="D98" s="278"/>
      <c r="E98" s="451">
        <f>SUM(E88:G97)</f>
        <v>0</v>
      </c>
      <c r="F98" s="312"/>
      <c r="G98" s="307"/>
      <c r="H98" s="306">
        <f>SUM(H88:K97)</f>
        <v>0</v>
      </c>
      <c r="I98" s="312"/>
      <c r="J98" s="312"/>
      <c r="K98" s="307"/>
      <c r="L98" s="306">
        <f>SUM(L88:Q97)</f>
        <v>0</v>
      </c>
      <c r="M98" s="312"/>
      <c r="N98" s="312"/>
      <c r="O98" s="312"/>
      <c r="P98" s="312"/>
      <c r="Q98" s="307"/>
      <c r="R98" s="130"/>
      <c r="S98" s="133"/>
      <c r="T98" s="133"/>
      <c r="U98" s="133"/>
      <c r="V98" s="133"/>
      <c r="W98" s="281"/>
      <c r="X98" s="306">
        <f>SUM(E98:W98)</f>
        <v>0</v>
      </c>
      <c r="Y98" s="312"/>
      <c r="Z98" s="307"/>
    </row>
    <row r="99" spans="1:26" ht="15.75" customHeight="1">
      <c r="A99" s="305" t="s">
        <v>350</v>
      </c>
      <c r="B99" s="278"/>
      <c r="C99" s="278"/>
      <c r="D99" s="278"/>
      <c r="E99" s="455">
        <f>E98+January!E99</f>
        <v>0</v>
      </c>
      <c r="F99" s="312"/>
      <c r="G99" s="307"/>
      <c r="H99" s="309">
        <f>H98+January!H99</f>
        <v>0</v>
      </c>
      <c r="I99" s="312"/>
      <c r="J99" s="312"/>
      <c r="K99" s="307"/>
      <c r="L99" s="309">
        <f>L98+January!L99</f>
        <v>0</v>
      </c>
      <c r="M99" s="312"/>
      <c r="N99" s="312"/>
      <c r="O99" s="312"/>
      <c r="P99" s="312"/>
      <c r="Q99" s="307"/>
      <c r="R99" s="270"/>
      <c r="S99" s="271"/>
      <c r="T99" s="271"/>
      <c r="U99" s="271"/>
      <c r="V99" s="271"/>
      <c r="W99" s="272"/>
      <c r="X99" s="309">
        <f>SUM(E99:W99)</f>
        <v>0</v>
      </c>
      <c r="Y99" s="312"/>
      <c r="Z99" s="307"/>
    </row>
    <row r="100" spans="1:26" ht="15.75" customHeight="1">
      <c r="A100" s="430"/>
      <c r="B100" s="278"/>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61"/>
    </row>
    <row r="101" spans="1:26" ht="15.75" customHeight="1">
      <c r="A101" s="431" t="s">
        <v>209</v>
      </c>
      <c r="B101" s="129"/>
      <c r="C101" s="129"/>
      <c r="D101" s="129"/>
      <c r="E101" s="129"/>
      <c r="F101" s="129"/>
      <c r="G101" s="129"/>
      <c r="H101" s="129"/>
      <c r="I101" s="129"/>
      <c r="J101" s="129"/>
      <c r="K101" s="129"/>
      <c r="L101" s="129"/>
      <c r="M101" s="129"/>
      <c r="N101" s="129"/>
      <c r="O101" s="129"/>
      <c r="P101" s="129"/>
      <c r="Q101" s="129"/>
      <c r="R101" s="129"/>
      <c r="S101" s="129"/>
      <c r="T101" s="129"/>
      <c r="U101" s="129"/>
      <c r="V101" s="129"/>
      <c r="W101" s="129"/>
      <c r="X101" s="129"/>
      <c r="Y101" s="129"/>
      <c r="Z101" s="269"/>
    </row>
    <row r="102" spans="1:26" ht="15.75" customHeight="1">
      <c r="A102" s="170" t="s">
        <v>210</v>
      </c>
      <c r="B102" s="133"/>
      <c r="C102" s="133"/>
      <c r="D102" s="133"/>
      <c r="E102" s="133"/>
      <c r="F102" s="133"/>
      <c r="G102" s="133"/>
      <c r="H102" s="133"/>
      <c r="I102" s="133"/>
      <c r="J102" s="133"/>
      <c r="K102" s="133"/>
      <c r="L102" s="133"/>
      <c r="M102" s="133"/>
      <c r="N102" s="133"/>
      <c r="O102" s="133"/>
      <c r="P102" s="133"/>
      <c r="Q102" s="133"/>
      <c r="R102" s="133"/>
      <c r="S102" s="133"/>
      <c r="T102" s="133"/>
      <c r="U102" s="133"/>
      <c r="V102" s="133"/>
      <c r="W102" s="133"/>
      <c r="X102" s="133"/>
      <c r="Y102" s="133"/>
      <c r="Z102" s="281"/>
    </row>
    <row r="103" spans="1:26" ht="15.75" customHeight="1">
      <c r="A103" s="133"/>
      <c r="B103" s="133"/>
      <c r="C103" s="133"/>
      <c r="D103" s="133"/>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281"/>
    </row>
    <row r="104" spans="1:26" ht="15.75" customHeight="1">
      <c r="A104" s="267" t="s">
        <v>204</v>
      </c>
      <c r="B104" s="261"/>
      <c r="C104" s="267" t="s">
        <v>205</v>
      </c>
      <c r="D104" s="278"/>
      <c r="E104" s="261"/>
      <c r="F104" s="267" t="s">
        <v>211</v>
      </c>
      <c r="G104" s="278"/>
      <c r="H104" s="278"/>
      <c r="I104" s="261"/>
      <c r="J104" s="267" t="s">
        <v>212</v>
      </c>
      <c r="K104" s="278"/>
      <c r="L104" s="278"/>
      <c r="M104" s="278"/>
      <c r="N104" s="278"/>
      <c r="O104" s="278"/>
      <c r="P104" s="278"/>
      <c r="Q104" s="278"/>
      <c r="R104" s="278"/>
      <c r="S104" s="278"/>
      <c r="T104" s="278"/>
      <c r="U104" s="278"/>
      <c r="V104" s="278"/>
      <c r="W104" s="278"/>
      <c r="X104" s="278"/>
      <c r="Y104" s="278"/>
      <c r="Z104" s="261"/>
    </row>
    <row r="105" spans="1:26" ht="15.75" customHeight="1">
      <c r="A105" s="427"/>
      <c r="B105" s="261"/>
      <c r="C105" s="277"/>
      <c r="D105" s="278"/>
      <c r="E105" s="261"/>
      <c r="F105" s="277"/>
      <c r="G105" s="278"/>
      <c r="H105" s="278"/>
      <c r="I105" s="261"/>
      <c r="J105" s="423"/>
      <c r="K105" s="278"/>
      <c r="L105" s="278"/>
      <c r="M105" s="278"/>
      <c r="N105" s="278"/>
      <c r="O105" s="278"/>
      <c r="P105" s="278"/>
      <c r="Q105" s="278"/>
      <c r="R105" s="278"/>
      <c r="S105" s="278"/>
      <c r="T105" s="278"/>
      <c r="U105" s="278"/>
      <c r="V105" s="278"/>
      <c r="W105" s="278"/>
      <c r="X105" s="278"/>
      <c r="Y105" s="278"/>
      <c r="Z105" s="261"/>
    </row>
    <row r="106" spans="1:26" ht="15.75" customHeight="1">
      <c r="A106" s="428"/>
      <c r="B106" s="261"/>
      <c r="C106" s="265"/>
      <c r="D106" s="278"/>
      <c r="E106" s="261"/>
      <c r="F106" s="265"/>
      <c r="G106" s="278"/>
      <c r="H106" s="278"/>
      <c r="I106" s="261"/>
      <c r="J106" s="429"/>
      <c r="K106" s="278"/>
      <c r="L106" s="278"/>
      <c r="M106" s="278"/>
      <c r="N106" s="278"/>
      <c r="O106" s="278"/>
      <c r="P106" s="278"/>
      <c r="Q106" s="278"/>
      <c r="R106" s="278"/>
      <c r="S106" s="278"/>
      <c r="T106" s="278"/>
      <c r="U106" s="278"/>
      <c r="V106" s="278"/>
      <c r="W106" s="278"/>
      <c r="X106" s="278"/>
      <c r="Y106" s="278"/>
      <c r="Z106" s="261"/>
    </row>
    <row r="107" spans="1:26" ht="15.75" customHeight="1">
      <c r="A107" s="427"/>
      <c r="B107" s="261"/>
      <c r="C107" s="277"/>
      <c r="D107" s="278"/>
      <c r="E107" s="261"/>
      <c r="F107" s="277"/>
      <c r="G107" s="278"/>
      <c r="H107" s="278"/>
      <c r="I107" s="261"/>
      <c r="J107" s="423"/>
      <c r="K107" s="278"/>
      <c r="L107" s="278"/>
      <c r="M107" s="278"/>
      <c r="N107" s="278"/>
      <c r="O107" s="278"/>
      <c r="P107" s="278"/>
      <c r="Q107" s="278"/>
      <c r="R107" s="278"/>
      <c r="S107" s="278"/>
      <c r="T107" s="278"/>
      <c r="U107" s="278"/>
      <c r="V107" s="278"/>
      <c r="W107" s="278"/>
      <c r="X107" s="278"/>
      <c r="Y107" s="278"/>
      <c r="Z107" s="261"/>
    </row>
    <row r="108" spans="1:26" ht="17.25" customHeight="1">
      <c r="A108" s="428"/>
      <c r="B108" s="261"/>
      <c r="C108" s="265"/>
      <c r="D108" s="278"/>
      <c r="E108" s="261"/>
      <c r="F108" s="265"/>
      <c r="G108" s="278"/>
      <c r="H108" s="278"/>
      <c r="I108" s="261"/>
      <c r="J108" s="429"/>
      <c r="K108" s="278"/>
      <c r="L108" s="278"/>
      <c r="M108" s="278"/>
      <c r="N108" s="278"/>
      <c r="O108" s="278"/>
      <c r="P108" s="278"/>
      <c r="Q108" s="278"/>
      <c r="R108" s="278"/>
      <c r="S108" s="278"/>
      <c r="T108" s="278"/>
      <c r="U108" s="278"/>
      <c r="V108" s="278"/>
      <c r="W108" s="278"/>
      <c r="X108" s="278"/>
      <c r="Y108" s="278"/>
      <c r="Z108" s="261"/>
    </row>
    <row r="109" spans="1:26" ht="18" customHeight="1">
      <c r="A109" s="427"/>
      <c r="B109" s="261"/>
      <c r="C109" s="277"/>
      <c r="D109" s="278"/>
      <c r="E109" s="261"/>
      <c r="F109" s="277"/>
      <c r="G109" s="278"/>
      <c r="H109" s="278"/>
      <c r="I109" s="261"/>
      <c r="J109" s="423"/>
      <c r="K109" s="278"/>
      <c r="L109" s="278"/>
      <c r="M109" s="278"/>
      <c r="N109" s="278"/>
      <c r="O109" s="278"/>
      <c r="P109" s="278"/>
      <c r="Q109" s="278"/>
      <c r="R109" s="278"/>
      <c r="S109" s="278"/>
      <c r="T109" s="278"/>
      <c r="U109" s="278"/>
      <c r="V109" s="278"/>
      <c r="W109" s="278"/>
      <c r="X109" s="278"/>
      <c r="Y109" s="278"/>
      <c r="Z109" s="261"/>
    </row>
    <row r="110" spans="1:26" ht="15.75" customHeight="1">
      <c r="A110" s="305" t="s">
        <v>213</v>
      </c>
      <c r="B110" s="278"/>
      <c r="C110" s="278"/>
      <c r="D110" s="278"/>
      <c r="E110" s="278"/>
      <c r="F110" s="278"/>
      <c r="G110" s="278"/>
      <c r="H110" s="278"/>
      <c r="I110" s="261"/>
      <c r="J110" s="309">
        <f>SUM(J105:Z109)</f>
        <v>0</v>
      </c>
      <c r="K110" s="312"/>
      <c r="L110" s="312"/>
      <c r="M110" s="312"/>
      <c r="N110" s="312"/>
      <c r="O110" s="312"/>
      <c r="P110" s="312"/>
      <c r="Q110" s="312"/>
      <c r="R110" s="312"/>
      <c r="S110" s="312"/>
      <c r="T110" s="312"/>
      <c r="U110" s="312"/>
      <c r="V110" s="312"/>
      <c r="W110" s="312"/>
      <c r="X110" s="312"/>
      <c r="Y110" s="312"/>
      <c r="Z110" s="307"/>
    </row>
    <row r="111" spans="1:26" ht="15.75" customHeight="1">
      <c r="A111" s="305" t="s">
        <v>349</v>
      </c>
      <c r="B111" s="278"/>
      <c r="C111" s="278"/>
      <c r="D111" s="278"/>
      <c r="E111" s="278"/>
      <c r="F111" s="278"/>
      <c r="G111" s="278"/>
      <c r="H111" s="278"/>
      <c r="I111" s="261"/>
      <c r="J111" s="306">
        <f>J110+January!J111</f>
        <v>0</v>
      </c>
      <c r="K111" s="312"/>
      <c r="L111" s="312"/>
      <c r="M111" s="312"/>
      <c r="N111" s="312"/>
      <c r="O111" s="312"/>
      <c r="P111" s="312"/>
      <c r="Q111" s="312"/>
      <c r="R111" s="312"/>
      <c r="S111" s="312"/>
      <c r="T111" s="312"/>
      <c r="U111" s="312"/>
      <c r="V111" s="312"/>
      <c r="W111" s="312"/>
      <c r="X111" s="312"/>
      <c r="Y111" s="312"/>
      <c r="Z111" s="307"/>
    </row>
    <row r="112" spans="1:26" ht="15.75" customHeight="1">
      <c r="A112" s="482"/>
      <c r="B112" s="131"/>
      <c r="C112" s="131"/>
      <c r="D112" s="131"/>
      <c r="E112" s="131"/>
      <c r="F112" s="131"/>
      <c r="G112" s="131"/>
      <c r="H112" s="131"/>
      <c r="I112" s="131"/>
      <c r="J112" s="131"/>
      <c r="K112" s="131"/>
      <c r="L112" s="131"/>
      <c r="M112" s="131"/>
      <c r="N112" s="131"/>
      <c r="O112" s="131"/>
      <c r="P112" s="131"/>
      <c r="Q112" s="131"/>
      <c r="R112" s="131"/>
      <c r="S112" s="131"/>
      <c r="T112" s="131"/>
      <c r="U112" s="131"/>
      <c r="V112" s="131"/>
      <c r="W112" s="131"/>
      <c r="X112" s="131"/>
      <c r="Y112" s="131"/>
      <c r="Z112" s="281"/>
    </row>
    <row r="113" spans="1:26" ht="17.25" customHeight="1">
      <c r="A113" s="421" t="s">
        <v>214</v>
      </c>
      <c r="B113" s="278"/>
      <c r="C113" s="278"/>
      <c r="D113" s="278"/>
      <c r="E113" s="278"/>
      <c r="F113" s="278"/>
      <c r="G113" s="278"/>
      <c r="H113" s="278"/>
      <c r="I113" s="278"/>
      <c r="J113" s="278"/>
      <c r="K113" s="278"/>
      <c r="L113" s="278"/>
      <c r="M113" s="278"/>
      <c r="N113" s="278"/>
      <c r="O113" s="278"/>
      <c r="P113" s="278"/>
      <c r="Q113" s="278"/>
      <c r="R113" s="278"/>
      <c r="S113" s="278"/>
      <c r="T113" s="278"/>
      <c r="U113" s="278"/>
      <c r="V113" s="278"/>
      <c r="W113" s="278"/>
      <c r="X113" s="278"/>
      <c r="Y113" s="278"/>
      <c r="Z113" s="261"/>
    </row>
    <row r="114" spans="1:26" ht="17.25" customHeight="1">
      <c r="A114" s="422" t="s">
        <v>215</v>
      </c>
      <c r="B114" s="129"/>
      <c r="C114" s="129"/>
      <c r="D114" s="129"/>
      <c r="E114" s="129"/>
      <c r="F114" s="129"/>
      <c r="G114" s="129"/>
      <c r="H114" s="129"/>
      <c r="I114" s="129"/>
      <c r="J114" s="129"/>
      <c r="K114" s="129"/>
      <c r="L114" s="129"/>
      <c r="M114" s="129"/>
      <c r="N114" s="129"/>
      <c r="O114" s="129"/>
      <c r="P114" s="129"/>
      <c r="Q114" s="129"/>
      <c r="R114" s="129"/>
      <c r="S114" s="129"/>
      <c r="T114" s="129"/>
      <c r="U114" s="129"/>
      <c r="V114" s="129"/>
      <c r="W114" s="129"/>
      <c r="X114" s="129"/>
      <c r="Y114" s="129"/>
      <c r="Z114" s="269"/>
    </row>
    <row r="115" spans="1:26" ht="17.25" customHeight="1">
      <c r="A115" s="270"/>
      <c r="B115" s="271"/>
      <c r="C115" s="271"/>
      <c r="D115" s="271"/>
      <c r="E115" s="271"/>
      <c r="F115" s="271"/>
      <c r="G115" s="271"/>
      <c r="H115" s="271"/>
      <c r="I115" s="271"/>
      <c r="J115" s="271"/>
      <c r="K115" s="271"/>
      <c r="L115" s="271"/>
      <c r="M115" s="271"/>
      <c r="N115" s="271"/>
      <c r="O115" s="271"/>
      <c r="P115" s="271"/>
      <c r="Q115" s="271"/>
      <c r="R115" s="271"/>
      <c r="S115" s="271"/>
      <c r="T115" s="271"/>
      <c r="U115" s="271"/>
      <c r="V115" s="271"/>
      <c r="W115" s="271"/>
      <c r="X115" s="271"/>
      <c r="Y115" s="271"/>
      <c r="Z115" s="272"/>
    </row>
    <row r="116" spans="1:26" ht="17.25" customHeight="1">
      <c r="A116" s="267" t="s">
        <v>204</v>
      </c>
      <c r="B116" s="261"/>
      <c r="C116" s="267" t="s">
        <v>216</v>
      </c>
      <c r="D116" s="278"/>
      <c r="E116" s="278"/>
      <c r="F116" s="278"/>
      <c r="G116" s="278"/>
      <c r="H116" s="278"/>
      <c r="I116" s="261"/>
      <c r="J116" s="267" t="s">
        <v>217</v>
      </c>
      <c r="K116" s="278"/>
      <c r="L116" s="278"/>
      <c r="M116" s="278"/>
      <c r="N116" s="278"/>
      <c r="O116" s="278"/>
      <c r="P116" s="278"/>
      <c r="Q116" s="278"/>
      <c r="R116" s="278"/>
      <c r="S116" s="278"/>
      <c r="T116" s="278"/>
      <c r="U116" s="278"/>
      <c r="V116" s="278"/>
      <c r="W116" s="278"/>
      <c r="X116" s="278"/>
      <c r="Y116" s="278"/>
      <c r="Z116" s="261"/>
    </row>
    <row r="117" spans="1:26" ht="17.25" customHeight="1">
      <c r="A117" s="427"/>
      <c r="B117" s="261"/>
      <c r="C117" s="277"/>
      <c r="D117" s="278"/>
      <c r="E117" s="278"/>
      <c r="F117" s="278"/>
      <c r="G117" s="278"/>
      <c r="H117" s="278"/>
      <c r="I117" s="261"/>
      <c r="J117" s="423"/>
      <c r="K117" s="278"/>
      <c r="L117" s="278"/>
      <c r="M117" s="278"/>
      <c r="N117" s="278"/>
      <c r="O117" s="278"/>
      <c r="P117" s="278"/>
      <c r="Q117" s="278"/>
      <c r="R117" s="278"/>
      <c r="S117" s="278"/>
      <c r="T117" s="278"/>
      <c r="U117" s="278"/>
      <c r="V117" s="278"/>
      <c r="W117" s="278"/>
      <c r="X117" s="278"/>
      <c r="Y117" s="278"/>
      <c r="Z117" s="261"/>
    </row>
    <row r="118" spans="1:26" ht="15.75" customHeight="1">
      <c r="A118" s="265"/>
      <c r="B118" s="261"/>
      <c r="C118" s="265"/>
      <c r="D118" s="278"/>
      <c r="E118" s="278"/>
      <c r="F118" s="278"/>
      <c r="G118" s="278"/>
      <c r="H118" s="278"/>
      <c r="I118" s="261"/>
      <c r="J118" s="429"/>
      <c r="K118" s="278"/>
      <c r="L118" s="278"/>
      <c r="M118" s="278"/>
      <c r="N118" s="278"/>
      <c r="O118" s="278"/>
      <c r="P118" s="278"/>
      <c r="Q118" s="278"/>
      <c r="R118" s="278"/>
      <c r="S118" s="278"/>
      <c r="T118" s="278"/>
      <c r="U118" s="278"/>
      <c r="V118" s="278"/>
      <c r="W118" s="278"/>
      <c r="X118" s="278"/>
      <c r="Y118" s="278"/>
      <c r="Z118" s="261"/>
    </row>
    <row r="119" spans="1:26" ht="15.75" customHeight="1">
      <c r="A119" s="427"/>
      <c r="B119" s="261"/>
      <c r="C119" s="277"/>
      <c r="D119" s="278"/>
      <c r="E119" s="278"/>
      <c r="F119" s="278"/>
      <c r="G119" s="278"/>
      <c r="H119" s="278"/>
      <c r="I119" s="261"/>
      <c r="J119" s="423"/>
      <c r="K119" s="278"/>
      <c r="L119" s="278"/>
      <c r="M119" s="278"/>
      <c r="N119" s="278"/>
      <c r="O119" s="278"/>
      <c r="P119" s="278"/>
      <c r="Q119" s="278"/>
      <c r="R119" s="278"/>
      <c r="S119" s="278"/>
      <c r="T119" s="278"/>
      <c r="U119" s="278"/>
      <c r="V119" s="278"/>
      <c r="W119" s="278"/>
      <c r="X119" s="278"/>
      <c r="Y119" s="278"/>
      <c r="Z119" s="261"/>
    </row>
    <row r="120" spans="1:26" ht="17.25" customHeight="1">
      <c r="A120" s="428"/>
      <c r="B120" s="261"/>
      <c r="C120" s="265"/>
      <c r="D120" s="278"/>
      <c r="E120" s="278"/>
      <c r="F120" s="278"/>
      <c r="G120" s="278"/>
      <c r="H120" s="278"/>
      <c r="I120" s="261"/>
      <c r="J120" s="429"/>
      <c r="K120" s="278"/>
      <c r="L120" s="278"/>
      <c r="M120" s="278"/>
      <c r="N120" s="278"/>
      <c r="O120" s="278"/>
      <c r="P120" s="278"/>
      <c r="Q120" s="278"/>
      <c r="R120" s="278"/>
      <c r="S120" s="278"/>
      <c r="T120" s="278"/>
      <c r="U120" s="278"/>
      <c r="V120" s="278"/>
      <c r="W120" s="278"/>
      <c r="X120" s="278"/>
      <c r="Y120" s="278"/>
      <c r="Z120" s="261"/>
    </row>
    <row r="121" spans="1:26" ht="18" customHeight="1">
      <c r="A121" s="427"/>
      <c r="B121" s="261"/>
      <c r="C121" s="277"/>
      <c r="D121" s="278"/>
      <c r="E121" s="278"/>
      <c r="F121" s="278"/>
      <c r="G121" s="278"/>
      <c r="H121" s="278"/>
      <c r="I121" s="261"/>
      <c r="J121" s="423"/>
      <c r="K121" s="278"/>
      <c r="L121" s="278"/>
      <c r="M121" s="278"/>
      <c r="N121" s="278"/>
      <c r="O121" s="278"/>
      <c r="P121" s="278"/>
      <c r="Q121" s="278"/>
      <c r="R121" s="278"/>
      <c r="S121" s="278"/>
      <c r="T121" s="278"/>
      <c r="U121" s="278"/>
      <c r="V121" s="278"/>
      <c r="W121" s="278"/>
      <c r="X121" s="278"/>
      <c r="Y121" s="278"/>
      <c r="Z121" s="261"/>
    </row>
    <row r="122" spans="1:26" ht="15.75" customHeight="1">
      <c r="A122" s="428"/>
      <c r="B122" s="261"/>
      <c r="C122" s="265"/>
      <c r="D122" s="278"/>
      <c r="E122" s="278"/>
      <c r="F122" s="278"/>
      <c r="G122" s="278"/>
      <c r="H122" s="278"/>
      <c r="I122" s="261"/>
      <c r="J122" s="429"/>
      <c r="K122" s="278"/>
      <c r="L122" s="278"/>
      <c r="M122" s="278"/>
      <c r="N122" s="278"/>
      <c r="O122" s="278"/>
      <c r="P122" s="278"/>
      <c r="Q122" s="278"/>
      <c r="R122" s="278"/>
      <c r="S122" s="278"/>
      <c r="T122" s="278"/>
      <c r="U122" s="278"/>
      <c r="V122" s="278"/>
      <c r="W122" s="278"/>
      <c r="X122" s="278"/>
      <c r="Y122" s="278"/>
      <c r="Z122" s="261"/>
    </row>
    <row r="123" spans="1:26" ht="15.75" customHeight="1">
      <c r="A123" s="427"/>
      <c r="B123" s="261"/>
      <c r="C123" s="277"/>
      <c r="D123" s="278"/>
      <c r="E123" s="278"/>
      <c r="F123" s="278"/>
      <c r="G123" s="278"/>
      <c r="H123" s="278"/>
      <c r="I123" s="261"/>
      <c r="J123" s="423"/>
      <c r="K123" s="278"/>
      <c r="L123" s="278"/>
      <c r="M123" s="278"/>
      <c r="N123" s="278"/>
      <c r="O123" s="278"/>
      <c r="P123" s="278"/>
      <c r="Q123" s="278"/>
      <c r="R123" s="278"/>
      <c r="S123" s="278"/>
      <c r="T123" s="278"/>
      <c r="U123" s="278"/>
      <c r="V123" s="278"/>
      <c r="W123" s="278"/>
      <c r="X123" s="278"/>
      <c r="Y123" s="278"/>
      <c r="Z123" s="261"/>
    </row>
    <row r="124" spans="1:26" ht="15.75" customHeight="1">
      <c r="A124" s="428"/>
      <c r="B124" s="261"/>
      <c r="C124" s="265"/>
      <c r="D124" s="278"/>
      <c r="E124" s="278"/>
      <c r="F124" s="278"/>
      <c r="G124" s="278"/>
      <c r="H124" s="278"/>
      <c r="I124" s="261"/>
      <c r="J124" s="429"/>
      <c r="K124" s="278"/>
      <c r="L124" s="278"/>
      <c r="M124" s="278"/>
      <c r="N124" s="278"/>
      <c r="O124" s="278"/>
      <c r="P124" s="278"/>
      <c r="Q124" s="278"/>
      <c r="R124" s="278"/>
      <c r="S124" s="278"/>
      <c r="T124" s="278"/>
      <c r="U124" s="278"/>
      <c r="V124" s="278"/>
      <c r="W124" s="278"/>
      <c r="X124" s="278"/>
      <c r="Y124" s="278"/>
      <c r="Z124" s="261"/>
    </row>
    <row r="125" spans="1:26" ht="15.75" customHeight="1">
      <c r="A125" s="427"/>
      <c r="B125" s="261"/>
      <c r="C125" s="277"/>
      <c r="D125" s="278"/>
      <c r="E125" s="278"/>
      <c r="F125" s="278"/>
      <c r="G125" s="278"/>
      <c r="H125" s="278"/>
      <c r="I125" s="261"/>
      <c r="J125" s="423"/>
      <c r="K125" s="278"/>
      <c r="L125" s="278"/>
      <c r="M125" s="278"/>
      <c r="N125" s="278"/>
      <c r="O125" s="278"/>
      <c r="P125" s="278"/>
      <c r="Q125" s="278"/>
      <c r="R125" s="278"/>
      <c r="S125" s="278"/>
      <c r="T125" s="278"/>
      <c r="U125" s="278"/>
      <c r="V125" s="278"/>
      <c r="W125" s="278"/>
      <c r="X125" s="278"/>
      <c r="Y125" s="278"/>
      <c r="Z125" s="261"/>
    </row>
    <row r="126" spans="1:26" ht="15.75" customHeight="1">
      <c r="A126" s="428"/>
      <c r="B126" s="261"/>
      <c r="C126" s="265"/>
      <c r="D126" s="278"/>
      <c r="E126" s="278"/>
      <c r="F126" s="278"/>
      <c r="G126" s="278"/>
      <c r="H126" s="278"/>
      <c r="I126" s="261"/>
      <c r="J126" s="429"/>
      <c r="K126" s="278"/>
      <c r="L126" s="278"/>
      <c r="M126" s="278"/>
      <c r="N126" s="278"/>
      <c r="O126" s="278"/>
      <c r="P126" s="278"/>
      <c r="Q126" s="278"/>
      <c r="R126" s="278"/>
      <c r="S126" s="278"/>
      <c r="T126" s="278"/>
      <c r="U126" s="278"/>
      <c r="V126" s="278"/>
      <c r="W126" s="278"/>
      <c r="X126" s="278"/>
      <c r="Y126" s="278"/>
      <c r="Z126" s="261"/>
    </row>
    <row r="127" spans="1:26" ht="15.75" customHeight="1">
      <c r="A127" s="305" t="s">
        <v>218</v>
      </c>
      <c r="B127" s="278"/>
      <c r="C127" s="278"/>
      <c r="D127" s="278"/>
      <c r="E127" s="278"/>
      <c r="F127" s="278"/>
      <c r="G127" s="278"/>
      <c r="H127" s="278"/>
      <c r="I127" s="261"/>
      <c r="J127" s="306">
        <f>SUM(J117:Z126)</f>
        <v>0</v>
      </c>
      <c r="K127" s="312"/>
      <c r="L127" s="312"/>
      <c r="M127" s="312"/>
      <c r="N127" s="312"/>
      <c r="O127" s="312"/>
      <c r="P127" s="312"/>
      <c r="Q127" s="312"/>
      <c r="R127" s="312"/>
      <c r="S127" s="312"/>
      <c r="T127" s="312"/>
      <c r="U127" s="312"/>
      <c r="V127" s="312"/>
      <c r="W127" s="312"/>
      <c r="X127" s="312"/>
      <c r="Y127" s="312"/>
      <c r="Z127" s="307"/>
    </row>
    <row r="128" spans="1:26" ht="15.75" customHeight="1">
      <c r="A128" s="305" t="s">
        <v>348</v>
      </c>
      <c r="B128" s="278"/>
      <c r="C128" s="278"/>
      <c r="D128" s="278"/>
      <c r="E128" s="278"/>
      <c r="F128" s="278"/>
      <c r="G128" s="278"/>
      <c r="H128" s="278"/>
      <c r="I128" s="261"/>
      <c r="J128" s="309">
        <f>J127+January!J128</f>
        <v>0</v>
      </c>
      <c r="K128" s="312"/>
      <c r="L128" s="312"/>
      <c r="M128" s="312"/>
      <c r="N128" s="312"/>
      <c r="O128" s="312"/>
      <c r="P128" s="312"/>
      <c r="Q128" s="312"/>
      <c r="R128" s="312"/>
      <c r="S128" s="312"/>
      <c r="T128" s="312"/>
      <c r="U128" s="312"/>
      <c r="V128" s="312"/>
      <c r="W128" s="312"/>
      <c r="X128" s="312"/>
      <c r="Y128" s="312"/>
      <c r="Z128" s="307"/>
    </row>
    <row r="129" spans="1:26" ht="15.75" customHeight="1">
      <c r="A129" s="465"/>
      <c r="B129" s="278"/>
      <c r="C129" s="278"/>
      <c r="D129" s="278"/>
      <c r="E129" s="278"/>
      <c r="F129" s="278"/>
      <c r="G129" s="278"/>
      <c r="H129" s="278"/>
      <c r="I129" s="278"/>
      <c r="J129" s="278"/>
      <c r="K129" s="278"/>
      <c r="L129" s="278"/>
      <c r="M129" s="278"/>
      <c r="N129" s="278"/>
      <c r="O129" s="278"/>
      <c r="P129" s="278"/>
      <c r="Q129" s="278"/>
      <c r="R129" s="278"/>
      <c r="S129" s="278"/>
      <c r="T129" s="278"/>
      <c r="U129" s="278"/>
      <c r="V129" s="278"/>
      <c r="W129" s="278"/>
      <c r="X129" s="278"/>
      <c r="Y129" s="278"/>
      <c r="Z129" s="261"/>
    </row>
    <row r="130" spans="1:26" ht="15.75" customHeight="1">
      <c r="A130" s="435" t="s">
        <v>219</v>
      </c>
      <c r="B130" s="129"/>
      <c r="C130" s="129"/>
      <c r="D130" s="129"/>
      <c r="E130" s="129"/>
      <c r="F130" s="129"/>
      <c r="G130" s="129"/>
      <c r="H130" s="129"/>
      <c r="I130" s="129"/>
      <c r="J130" s="129"/>
      <c r="K130" s="129"/>
      <c r="L130" s="129"/>
      <c r="M130" s="129"/>
      <c r="N130" s="129"/>
      <c r="O130" s="129"/>
      <c r="P130" s="129"/>
      <c r="Q130" s="129"/>
      <c r="R130" s="129"/>
      <c r="S130" s="129"/>
      <c r="T130" s="129"/>
      <c r="U130" s="129"/>
      <c r="V130" s="129"/>
      <c r="W130" s="129"/>
      <c r="X130" s="129"/>
      <c r="Y130" s="129"/>
      <c r="Z130" s="269"/>
    </row>
    <row r="131" spans="1:26" ht="15.75" customHeight="1">
      <c r="A131" s="270"/>
      <c r="B131" s="271"/>
      <c r="C131" s="271"/>
      <c r="D131" s="271"/>
      <c r="E131" s="271"/>
      <c r="F131" s="271"/>
      <c r="G131" s="271"/>
      <c r="H131" s="271"/>
      <c r="I131" s="271"/>
      <c r="J131" s="271"/>
      <c r="K131" s="271"/>
      <c r="L131" s="271"/>
      <c r="M131" s="271"/>
      <c r="N131" s="271"/>
      <c r="O131" s="271"/>
      <c r="P131" s="271"/>
      <c r="Q131" s="271"/>
      <c r="R131" s="271"/>
      <c r="S131" s="271"/>
      <c r="T131" s="271"/>
      <c r="U131" s="271"/>
      <c r="V131" s="271"/>
      <c r="W131" s="271"/>
      <c r="X131" s="271"/>
      <c r="Y131" s="271"/>
      <c r="Z131" s="272"/>
    </row>
    <row r="132" spans="1:26" ht="15.75" customHeight="1">
      <c r="A132" s="422" t="s">
        <v>220</v>
      </c>
      <c r="B132" s="129"/>
      <c r="C132" s="129"/>
      <c r="D132" s="129"/>
      <c r="E132" s="129"/>
      <c r="F132" s="129"/>
      <c r="G132" s="129"/>
      <c r="H132" s="129"/>
      <c r="I132" s="129"/>
      <c r="J132" s="129"/>
      <c r="K132" s="129"/>
      <c r="L132" s="129"/>
      <c r="M132" s="129"/>
      <c r="N132" s="129"/>
      <c r="O132" s="129"/>
      <c r="P132" s="129"/>
      <c r="Q132" s="129"/>
      <c r="R132" s="129"/>
      <c r="S132" s="129"/>
      <c r="T132" s="129"/>
      <c r="U132" s="129"/>
      <c r="V132" s="129"/>
      <c r="W132" s="129"/>
      <c r="X132" s="129"/>
      <c r="Y132" s="129"/>
      <c r="Z132" s="269"/>
    </row>
    <row r="133" spans="1:26" ht="15.75" customHeight="1">
      <c r="A133" s="130"/>
      <c r="B133" s="133"/>
      <c r="C133" s="133"/>
      <c r="D133" s="133"/>
      <c r="E133" s="133"/>
      <c r="F133" s="133"/>
      <c r="G133" s="133"/>
      <c r="H133" s="133"/>
      <c r="I133" s="133"/>
      <c r="J133" s="133"/>
      <c r="K133" s="133"/>
      <c r="L133" s="133"/>
      <c r="M133" s="133"/>
      <c r="N133" s="133"/>
      <c r="O133" s="133"/>
      <c r="P133" s="133"/>
      <c r="Q133" s="133"/>
      <c r="R133" s="133"/>
      <c r="S133" s="133"/>
      <c r="T133" s="133"/>
      <c r="U133" s="133"/>
      <c r="V133" s="133"/>
      <c r="W133" s="133"/>
      <c r="X133" s="133"/>
      <c r="Y133" s="133"/>
      <c r="Z133" s="281"/>
    </row>
    <row r="134" spans="1:26" ht="15.75" customHeight="1">
      <c r="A134" s="130"/>
      <c r="B134" s="133"/>
      <c r="C134" s="133"/>
      <c r="D134" s="133"/>
      <c r="E134" s="133"/>
      <c r="F134" s="133"/>
      <c r="G134" s="133"/>
      <c r="H134" s="133"/>
      <c r="I134" s="133"/>
      <c r="J134" s="133"/>
      <c r="K134" s="133"/>
      <c r="L134" s="133"/>
      <c r="M134" s="133"/>
      <c r="N134" s="133"/>
      <c r="O134" s="133"/>
      <c r="P134" s="133"/>
      <c r="Q134" s="133"/>
      <c r="R134" s="133"/>
      <c r="S134" s="133"/>
      <c r="T134" s="133"/>
      <c r="U134" s="133"/>
      <c r="V134" s="133"/>
      <c r="W134" s="133"/>
      <c r="X134" s="133"/>
      <c r="Y134" s="133"/>
      <c r="Z134" s="281"/>
    </row>
    <row r="135" spans="1:26" ht="15.75" customHeight="1">
      <c r="A135" s="270"/>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2"/>
    </row>
    <row r="136" spans="1:26" ht="15.75" customHeight="1">
      <c r="A136" s="471" t="s">
        <v>204</v>
      </c>
      <c r="B136" s="269"/>
      <c r="C136" s="471" t="s">
        <v>221</v>
      </c>
      <c r="D136" s="129"/>
      <c r="E136" s="269"/>
      <c r="F136" s="466" t="s">
        <v>222</v>
      </c>
      <c r="G136" s="467" t="s">
        <v>223</v>
      </c>
      <c r="H136" s="468" t="s">
        <v>224</v>
      </c>
      <c r="I136" s="469" t="s">
        <v>225</v>
      </c>
      <c r="J136" s="432" t="s">
        <v>104</v>
      </c>
      <c r="K136" s="432" t="s">
        <v>105</v>
      </c>
      <c r="L136" s="432" t="s">
        <v>106</v>
      </c>
      <c r="M136" s="432" t="s">
        <v>107</v>
      </c>
      <c r="N136" s="432" t="s">
        <v>332</v>
      </c>
      <c r="O136" s="433" t="s">
        <v>108</v>
      </c>
      <c r="P136" s="472" t="s">
        <v>109</v>
      </c>
      <c r="Q136" s="434" t="s">
        <v>110</v>
      </c>
      <c r="R136" s="434" t="s">
        <v>111</v>
      </c>
      <c r="S136" s="434" t="s">
        <v>327</v>
      </c>
      <c r="T136" s="434" t="s">
        <v>112</v>
      </c>
      <c r="U136" s="434" t="s">
        <v>113</v>
      </c>
      <c r="V136" s="434" t="s">
        <v>114</v>
      </c>
      <c r="W136" s="434" t="s">
        <v>115</v>
      </c>
      <c r="X136" s="434" t="s">
        <v>116</v>
      </c>
      <c r="Y136" s="434" t="s">
        <v>117</v>
      </c>
      <c r="Z136" s="434" t="s">
        <v>118</v>
      </c>
    </row>
    <row r="137" spans="1:26" ht="17.25" customHeight="1">
      <c r="A137" s="270"/>
      <c r="B137" s="272"/>
      <c r="C137" s="270"/>
      <c r="D137" s="271"/>
      <c r="E137" s="272"/>
      <c r="F137" s="275"/>
      <c r="G137" s="275"/>
      <c r="H137" s="275"/>
      <c r="I137" s="275"/>
      <c r="J137" s="275"/>
      <c r="K137" s="275"/>
      <c r="L137" s="275"/>
      <c r="M137" s="275"/>
      <c r="N137" s="275"/>
      <c r="O137" s="275"/>
      <c r="P137" s="275"/>
      <c r="Q137" s="275"/>
      <c r="R137" s="275"/>
      <c r="S137" s="275"/>
      <c r="T137" s="275"/>
      <c r="U137" s="275"/>
      <c r="V137" s="275"/>
      <c r="W137" s="275"/>
      <c r="X137" s="275"/>
      <c r="Y137" s="275"/>
      <c r="Z137" s="275"/>
    </row>
    <row r="138" spans="1:26" ht="15.75" customHeight="1">
      <c r="A138" s="427"/>
      <c r="B138" s="261"/>
      <c r="C138" s="279"/>
      <c r="D138" s="278"/>
      <c r="E138" s="261"/>
      <c r="F138" s="75"/>
      <c r="G138" s="76"/>
      <c r="H138" s="77"/>
      <c r="I138" s="78"/>
      <c r="J138" s="71"/>
      <c r="K138" s="71"/>
      <c r="L138" s="71"/>
      <c r="M138" s="71"/>
      <c r="N138" s="71"/>
      <c r="O138" s="72"/>
      <c r="P138" s="73"/>
      <c r="Q138" s="74"/>
      <c r="R138" s="74"/>
      <c r="S138" s="74"/>
      <c r="T138" s="74"/>
      <c r="U138" s="74"/>
      <c r="V138" s="74"/>
      <c r="W138" s="74"/>
      <c r="X138" s="74"/>
      <c r="Y138" s="74"/>
      <c r="Z138" s="74"/>
    </row>
    <row r="139" spans="1:26" ht="15.75" customHeight="1">
      <c r="A139" s="427"/>
      <c r="B139" s="261"/>
      <c r="C139" s="279"/>
      <c r="D139" s="278"/>
      <c r="E139" s="261"/>
      <c r="F139" s="75"/>
      <c r="G139" s="76"/>
      <c r="H139" s="77"/>
      <c r="I139" s="78"/>
      <c r="J139" s="71"/>
      <c r="K139" s="71"/>
      <c r="L139" s="71"/>
      <c r="M139" s="71"/>
      <c r="N139" s="71"/>
      <c r="O139" s="72"/>
      <c r="P139" s="73"/>
      <c r="Q139" s="74"/>
      <c r="R139" s="74"/>
      <c r="S139" s="74"/>
      <c r="T139" s="74"/>
      <c r="U139" s="74"/>
      <c r="V139" s="74"/>
      <c r="W139" s="74"/>
      <c r="X139" s="74"/>
      <c r="Y139" s="74"/>
      <c r="Z139" s="74"/>
    </row>
    <row r="140" spans="1:26" ht="15.75" customHeight="1">
      <c r="A140" s="427"/>
      <c r="B140" s="261"/>
      <c r="C140" s="279"/>
      <c r="D140" s="278"/>
      <c r="E140" s="261"/>
      <c r="F140" s="75"/>
      <c r="G140" s="76"/>
      <c r="H140" s="77"/>
      <c r="I140" s="78"/>
      <c r="J140" s="71"/>
      <c r="K140" s="71"/>
      <c r="L140" s="71"/>
      <c r="M140" s="71"/>
      <c r="N140" s="71"/>
      <c r="O140" s="72"/>
      <c r="P140" s="73"/>
      <c r="Q140" s="74"/>
      <c r="R140" s="74"/>
      <c r="S140" s="74"/>
      <c r="T140" s="74"/>
      <c r="U140" s="74"/>
      <c r="V140" s="74"/>
      <c r="W140" s="74"/>
      <c r="X140" s="74"/>
      <c r="Y140" s="74"/>
      <c r="Z140" s="74"/>
    </row>
    <row r="141" spans="1:26" ht="15.75" customHeight="1">
      <c r="A141" s="427"/>
      <c r="B141" s="261"/>
      <c r="C141" s="279"/>
      <c r="D141" s="278"/>
      <c r="E141" s="261"/>
      <c r="F141" s="75"/>
      <c r="G141" s="76"/>
      <c r="H141" s="77"/>
      <c r="I141" s="78"/>
      <c r="J141" s="71"/>
      <c r="K141" s="71"/>
      <c r="L141" s="71"/>
      <c r="M141" s="71"/>
      <c r="N141" s="71"/>
      <c r="O141" s="72"/>
      <c r="P141" s="73"/>
      <c r="Q141" s="74"/>
      <c r="R141" s="74"/>
      <c r="S141" s="74"/>
      <c r="T141" s="74"/>
      <c r="U141" s="74"/>
      <c r="V141" s="74"/>
      <c r="W141" s="74"/>
      <c r="X141" s="74"/>
      <c r="Y141" s="74"/>
      <c r="Z141" s="74"/>
    </row>
    <row r="142" spans="1:26" ht="15.75" customHeight="1">
      <c r="A142" s="427"/>
      <c r="B142" s="261"/>
      <c r="C142" s="279"/>
      <c r="D142" s="278"/>
      <c r="E142" s="261"/>
      <c r="F142" s="75"/>
      <c r="G142" s="76"/>
      <c r="H142" s="77"/>
      <c r="I142" s="78"/>
      <c r="J142" s="71"/>
      <c r="K142" s="71"/>
      <c r="L142" s="71"/>
      <c r="M142" s="71"/>
      <c r="N142" s="71"/>
      <c r="O142" s="72"/>
      <c r="P142" s="73"/>
      <c r="Q142" s="74"/>
      <c r="R142" s="74"/>
      <c r="S142" s="74"/>
      <c r="T142" s="74"/>
      <c r="U142" s="74"/>
      <c r="V142" s="74"/>
      <c r="W142" s="74"/>
      <c r="X142" s="74"/>
      <c r="Y142" s="74"/>
      <c r="Z142" s="74"/>
    </row>
    <row r="143" spans="1:26" ht="15.75" customHeight="1">
      <c r="A143" s="427"/>
      <c r="B143" s="261"/>
      <c r="C143" s="279"/>
      <c r="D143" s="278"/>
      <c r="E143" s="261"/>
      <c r="F143" s="75"/>
      <c r="G143" s="76"/>
      <c r="H143" s="77"/>
      <c r="I143" s="78"/>
      <c r="J143" s="71"/>
      <c r="K143" s="71"/>
      <c r="L143" s="71"/>
      <c r="M143" s="71"/>
      <c r="N143" s="71"/>
      <c r="O143" s="72"/>
      <c r="P143" s="73"/>
      <c r="Q143" s="74"/>
      <c r="R143" s="74"/>
      <c r="S143" s="74"/>
      <c r="T143" s="74"/>
      <c r="U143" s="74"/>
      <c r="V143" s="74"/>
      <c r="W143" s="74"/>
      <c r="X143" s="74"/>
      <c r="Y143" s="74"/>
      <c r="Z143" s="74"/>
    </row>
    <row r="144" spans="1:26" ht="15.75" customHeight="1">
      <c r="A144" s="427"/>
      <c r="B144" s="261"/>
      <c r="C144" s="279"/>
      <c r="D144" s="278"/>
      <c r="E144" s="261"/>
      <c r="F144" s="75"/>
      <c r="G144" s="76"/>
      <c r="H144" s="77"/>
      <c r="I144" s="78"/>
      <c r="J144" s="71"/>
      <c r="K144" s="71"/>
      <c r="L144" s="71"/>
      <c r="M144" s="71"/>
      <c r="N144" s="71"/>
      <c r="O144" s="72"/>
      <c r="P144" s="73"/>
      <c r="Q144" s="74"/>
      <c r="R144" s="74"/>
      <c r="S144" s="74"/>
      <c r="T144" s="74"/>
      <c r="U144" s="74"/>
      <c r="V144" s="74"/>
      <c r="W144" s="74"/>
      <c r="X144" s="74"/>
      <c r="Y144" s="74"/>
      <c r="Z144" s="74"/>
    </row>
    <row r="145" spans="1:26" ht="15.75" customHeight="1">
      <c r="A145" s="427"/>
      <c r="B145" s="261"/>
      <c r="C145" s="279"/>
      <c r="D145" s="278"/>
      <c r="E145" s="261"/>
      <c r="F145" s="75"/>
      <c r="G145" s="76"/>
      <c r="H145" s="77"/>
      <c r="I145" s="78"/>
      <c r="J145" s="71"/>
      <c r="K145" s="71"/>
      <c r="L145" s="71"/>
      <c r="M145" s="71"/>
      <c r="N145" s="71"/>
      <c r="O145" s="72"/>
      <c r="P145" s="73"/>
      <c r="Q145" s="74"/>
      <c r="R145" s="74"/>
      <c r="S145" s="74"/>
      <c r="T145" s="74"/>
      <c r="U145" s="74"/>
      <c r="V145" s="74"/>
      <c r="W145" s="74"/>
      <c r="X145" s="74"/>
      <c r="Y145" s="74"/>
      <c r="Z145" s="74"/>
    </row>
    <row r="146" spans="1:26" ht="15.75" customHeight="1">
      <c r="A146" s="427"/>
      <c r="B146" s="261"/>
      <c r="C146" s="279"/>
      <c r="D146" s="278"/>
      <c r="E146" s="261"/>
      <c r="F146" s="75"/>
      <c r="G146" s="76"/>
      <c r="H146" s="77"/>
      <c r="I146" s="78"/>
      <c r="J146" s="71"/>
      <c r="K146" s="71"/>
      <c r="L146" s="71"/>
      <c r="M146" s="71"/>
      <c r="N146" s="71"/>
      <c r="O146" s="72"/>
      <c r="P146" s="73"/>
      <c r="Q146" s="74"/>
      <c r="R146" s="74"/>
      <c r="S146" s="74"/>
      <c r="T146" s="74"/>
      <c r="U146" s="74"/>
      <c r="V146" s="74"/>
      <c r="W146" s="74"/>
      <c r="X146" s="74"/>
      <c r="Y146" s="74"/>
      <c r="Z146" s="74"/>
    </row>
    <row r="147" spans="1:26" ht="15.75" customHeight="1">
      <c r="A147" s="427"/>
      <c r="B147" s="261"/>
      <c r="C147" s="279"/>
      <c r="D147" s="278"/>
      <c r="E147" s="261"/>
      <c r="F147" s="75"/>
      <c r="G147" s="76"/>
      <c r="H147" s="77"/>
      <c r="I147" s="78"/>
      <c r="J147" s="71"/>
      <c r="K147" s="71"/>
      <c r="L147" s="71"/>
      <c r="M147" s="71"/>
      <c r="N147" s="71"/>
      <c r="O147" s="72"/>
      <c r="P147" s="73"/>
      <c r="Q147" s="74"/>
      <c r="R147" s="74"/>
      <c r="S147" s="74"/>
      <c r="T147" s="74"/>
      <c r="U147" s="74"/>
      <c r="V147" s="74"/>
      <c r="W147" s="74"/>
      <c r="X147" s="74"/>
      <c r="Y147" s="74"/>
      <c r="Z147" s="74"/>
    </row>
    <row r="148" spans="1:26" ht="15.75" customHeight="1">
      <c r="A148" s="427"/>
      <c r="B148" s="261"/>
      <c r="C148" s="279"/>
      <c r="D148" s="278"/>
      <c r="E148" s="261"/>
      <c r="F148" s="75"/>
      <c r="G148" s="76"/>
      <c r="H148" s="77"/>
      <c r="I148" s="78"/>
      <c r="J148" s="71"/>
      <c r="K148" s="71"/>
      <c r="L148" s="71"/>
      <c r="M148" s="71"/>
      <c r="N148" s="71"/>
      <c r="O148" s="72"/>
      <c r="P148" s="73"/>
      <c r="Q148" s="74"/>
      <c r="R148" s="74"/>
      <c r="S148" s="74"/>
      <c r="T148" s="74"/>
      <c r="U148" s="74"/>
      <c r="V148" s="74"/>
      <c r="W148" s="74"/>
      <c r="X148" s="74"/>
      <c r="Y148" s="74"/>
      <c r="Z148" s="74"/>
    </row>
    <row r="149" spans="1:26" ht="15.75" customHeight="1">
      <c r="A149" s="427"/>
      <c r="B149" s="261"/>
      <c r="C149" s="279"/>
      <c r="D149" s="278"/>
      <c r="E149" s="261"/>
      <c r="F149" s="75"/>
      <c r="G149" s="76"/>
      <c r="H149" s="77"/>
      <c r="I149" s="78"/>
      <c r="J149" s="71"/>
      <c r="K149" s="71"/>
      <c r="L149" s="71"/>
      <c r="M149" s="71"/>
      <c r="N149" s="71"/>
      <c r="O149" s="72"/>
      <c r="P149" s="73"/>
      <c r="Q149" s="74"/>
      <c r="R149" s="74"/>
      <c r="S149" s="74"/>
      <c r="T149" s="74"/>
      <c r="U149" s="74"/>
      <c r="V149" s="74"/>
      <c r="W149" s="74"/>
      <c r="X149" s="74"/>
      <c r="Y149" s="74"/>
      <c r="Z149" s="74"/>
    </row>
    <row r="150" spans="1:26" ht="15.75" customHeight="1">
      <c r="A150" s="427"/>
      <c r="B150" s="261"/>
      <c r="C150" s="279"/>
      <c r="D150" s="278"/>
      <c r="E150" s="261"/>
      <c r="F150" s="75"/>
      <c r="G150" s="76"/>
      <c r="H150" s="77"/>
      <c r="I150" s="78"/>
      <c r="J150" s="71"/>
      <c r="K150" s="71"/>
      <c r="L150" s="71"/>
      <c r="M150" s="71"/>
      <c r="N150" s="71"/>
      <c r="O150" s="72"/>
      <c r="P150" s="73"/>
      <c r="Q150" s="74"/>
      <c r="R150" s="74"/>
      <c r="S150" s="74"/>
      <c r="T150" s="74"/>
      <c r="U150" s="74"/>
      <c r="V150" s="74"/>
      <c r="W150" s="74"/>
      <c r="X150" s="74"/>
      <c r="Y150" s="74"/>
      <c r="Z150" s="74"/>
    </row>
    <row r="151" spans="1:26" ht="15.75" customHeight="1">
      <c r="A151" s="427"/>
      <c r="B151" s="261"/>
      <c r="C151" s="279"/>
      <c r="D151" s="278"/>
      <c r="E151" s="261"/>
      <c r="F151" s="75"/>
      <c r="G151" s="76"/>
      <c r="H151" s="77"/>
      <c r="I151" s="78"/>
      <c r="J151" s="71"/>
      <c r="K151" s="71"/>
      <c r="L151" s="71"/>
      <c r="M151" s="71"/>
      <c r="N151" s="71"/>
      <c r="O151" s="72"/>
      <c r="P151" s="73"/>
      <c r="Q151" s="74"/>
      <c r="R151" s="74"/>
      <c r="S151" s="74"/>
      <c r="T151" s="74"/>
      <c r="U151" s="74"/>
      <c r="V151" s="74"/>
      <c r="W151" s="74"/>
      <c r="X151" s="74"/>
      <c r="Y151" s="74"/>
      <c r="Z151" s="74"/>
    </row>
    <row r="152" spans="1:26" ht="15.75" customHeight="1">
      <c r="A152" s="427"/>
      <c r="B152" s="261"/>
      <c r="C152" s="279"/>
      <c r="D152" s="278"/>
      <c r="E152" s="261"/>
      <c r="F152" s="75"/>
      <c r="G152" s="76"/>
      <c r="H152" s="77"/>
      <c r="I152" s="78"/>
      <c r="J152" s="71"/>
      <c r="K152" s="71"/>
      <c r="L152" s="71"/>
      <c r="M152" s="71"/>
      <c r="N152" s="71"/>
      <c r="O152" s="72"/>
      <c r="P152" s="73"/>
      <c r="Q152" s="74"/>
      <c r="R152" s="74"/>
      <c r="S152" s="74"/>
      <c r="T152" s="74"/>
      <c r="U152" s="74"/>
      <c r="V152" s="74"/>
      <c r="W152" s="74"/>
      <c r="X152" s="74"/>
      <c r="Y152" s="74"/>
      <c r="Z152" s="74"/>
    </row>
    <row r="153" spans="1:26" ht="15.75" customHeight="1">
      <c r="A153" s="427"/>
      <c r="B153" s="261"/>
      <c r="C153" s="279"/>
      <c r="D153" s="278"/>
      <c r="E153" s="261"/>
      <c r="F153" s="75"/>
      <c r="G153" s="76"/>
      <c r="H153" s="77"/>
      <c r="I153" s="78"/>
      <c r="J153" s="71"/>
      <c r="K153" s="71"/>
      <c r="L153" s="71"/>
      <c r="M153" s="71"/>
      <c r="N153" s="71"/>
      <c r="O153" s="72"/>
      <c r="P153" s="73"/>
      <c r="Q153" s="74"/>
      <c r="R153" s="74"/>
      <c r="S153" s="74"/>
      <c r="T153" s="74"/>
      <c r="U153" s="74"/>
      <c r="V153" s="74"/>
      <c r="W153" s="74"/>
      <c r="X153" s="74"/>
      <c r="Y153" s="74"/>
      <c r="Z153" s="74"/>
    </row>
    <row r="154" spans="1:26" ht="15.75" customHeight="1">
      <c r="A154" s="427"/>
      <c r="B154" s="261"/>
      <c r="C154" s="279"/>
      <c r="D154" s="278"/>
      <c r="E154" s="261"/>
      <c r="F154" s="75"/>
      <c r="G154" s="76"/>
      <c r="H154" s="77"/>
      <c r="I154" s="78"/>
      <c r="J154" s="71"/>
      <c r="K154" s="71"/>
      <c r="L154" s="71"/>
      <c r="M154" s="71"/>
      <c r="N154" s="71"/>
      <c r="O154" s="72"/>
      <c r="P154" s="73"/>
      <c r="Q154" s="74"/>
      <c r="R154" s="74"/>
      <c r="S154" s="74"/>
      <c r="T154" s="74"/>
      <c r="U154" s="74"/>
      <c r="V154" s="74"/>
      <c r="W154" s="74"/>
      <c r="X154" s="74"/>
      <c r="Y154" s="74"/>
      <c r="Z154" s="74"/>
    </row>
    <row r="155" spans="1:26" ht="15.75" customHeight="1">
      <c r="A155" s="427"/>
      <c r="B155" s="261"/>
      <c r="C155" s="279"/>
      <c r="D155" s="278"/>
      <c r="E155" s="261"/>
      <c r="F155" s="75"/>
      <c r="G155" s="76"/>
      <c r="H155" s="77"/>
      <c r="I155" s="78"/>
      <c r="J155" s="71"/>
      <c r="K155" s="71"/>
      <c r="L155" s="71"/>
      <c r="M155" s="71"/>
      <c r="N155" s="71"/>
      <c r="O155" s="72"/>
      <c r="P155" s="73"/>
      <c r="Q155" s="74"/>
      <c r="R155" s="74"/>
      <c r="S155" s="74"/>
      <c r="T155" s="74"/>
      <c r="U155" s="74"/>
      <c r="V155" s="74"/>
      <c r="W155" s="74"/>
      <c r="X155" s="74"/>
      <c r="Y155" s="74"/>
      <c r="Z155" s="74"/>
    </row>
    <row r="156" spans="1:26" ht="15.75" customHeight="1">
      <c r="A156" s="427"/>
      <c r="B156" s="261"/>
      <c r="C156" s="279"/>
      <c r="D156" s="278"/>
      <c r="E156" s="261"/>
      <c r="F156" s="75"/>
      <c r="G156" s="76"/>
      <c r="H156" s="77"/>
      <c r="I156" s="78"/>
      <c r="J156" s="71"/>
      <c r="K156" s="71"/>
      <c r="L156" s="71"/>
      <c r="M156" s="71"/>
      <c r="N156" s="71"/>
      <c r="O156" s="72"/>
      <c r="P156" s="73"/>
      <c r="Q156" s="74"/>
      <c r="R156" s="74"/>
      <c r="S156" s="74"/>
      <c r="T156" s="74"/>
      <c r="U156" s="74"/>
      <c r="V156" s="74"/>
      <c r="W156" s="74"/>
      <c r="X156" s="74"/>
      <c r="Y156" s="74"/>
      <c r="Z156" s="74"/>
    </row>
    <row r="157" spans="1:26" ht="15.75" customHeight="1">
      <c r="A157" s="427"/>
      <c r="B157" s="261"/>
      <c r="C157" s="279"/>
      <c r="D157" s="278"/>
      <c r="E157" s="261"/>
      <c r="F157" s="75"/>
      <c r="G157" s="76"/>
      <c r="H157" s="77"/>
      <c r="I157" s="78"/>
      <c r="J157" s="71"/>
      <c r="K157" s="71"/>
      <c r="L157" s="71"/>
      <c r="M157" s="71"/>
      <c r="N157" s="71"/>
      <c r="O157" s="72"/>
      <c r="P157" s="73"/>
      <c r="Q157" s="74"/>
      <c r="R157" s="74"/>
      <c r="S157" s="74"/>
      <c r="T157" s="74"/>
      <c r="U157" s="74"/>
      <c r="V157" s="74"/>
      <c r="W157" s="74"/>
      <c r="X157" s="74"/>
      <c r="Y157" s="74"/>
      <c r="Z157" s="74"/>
    </row>
    <row r="158" spans="1:26" ht="15.75" customHeight="1">
      <c r="A158" s="427"/>
      <c r="B158" s="261"/>
      <c r="C158" s="279"/>
      <c r="D158" s="278"/>
      <c r="E158" s="261"/>
      <c r="F158" s="75"/>
      <c r="G158" s="76"/>
      <c r="H158" s="77"/>
      <c r="I158" s="78"/>
      <c r="J158" s="71"/>
      <c r="K158" s="71"/>
      <c r="L158" s="71"/>
      <c r="M158" s="71"/>
      <c r="N158" s="71"/>
      <c r="O158" s="72"/>
      <c r="P158" s="73"/>
      <c r="Q158" s="74"/>
      <c r="R158" s="74"/>
      <c r="S158" s="74"/>
      <c r="T158" s="74"/>
      <c r="U158" s="74"/>
      <c r="V158" s="74"/>
      <c r="W158" s="74"/>
      <c r="X158" s="74"/>
      <c r="Y158" s="74"/>
      <c r="Z158" s="74"/>
    </row>
    <row r="159" spans="1:26" ht="15.75" customHeight="1">
      <c r="A159" s="427"/>
      <c r="B159" s="261"/>
      <c r="C159" s="279"/>
      <c r="D159" s="278"/>
      <c r="E159" s="261"/>
      <c r="F159" s="75"/>
      <c r="G159" s="76"/>
      <c r="H159" s="77"/>
      <c r="I159" s="78"/>
      <c r="J159" s="71"/>
      <c r="K159" s="71"/>
      <c r="L159" s="71"/>
      <c r="M159" s="71"/>
      <c r="N159" s="71"/>
      <c r="O159" s="72"/>
      <c r="P159" s="73"/>
      <c r="Q159" s="74"/>
      <c r="R159" s="74"/>
      <c r="S159" s="74"/>
      <c r="T159" s="74"/>
      <c r="U159" s="74"/>
      <c r="V159" s="74"/>
      <c r="W159" s="74"/>
      <c r="X159" s="74"/>
      <c r="Y159" s="74"/>
      <c r="Z159" s="74"/>
    </row>
    <row r="160" spans="1:26" ht="15.75" customHeight="1">
      <c r="A160" s="427"/>
      <c r="B160" s="261"/>
      <c r="C160" s="279"/>
      <c r="D160" s="278"/>
      <c r="E160" s="261"/>
      <c r="F160" s="75"/>
      <c r="G160" s="76"/>
      <c r="H160" s="77"/>
      <c r="I160" s="78"/>
      <c r="J160" s="71"/>
      <c r="K160" s="71"/>
      <c r="L160" s="71"/>
      <c r="M160" s="71"/>
      <c r="N160" s="71"/>
      <c r="O160" s="72"/>
      <c r="P160" s="73"/>
      <c r="Q160" s="74"/>
      <c r="R160" s="74"/>
      <c r="S160" s="74"/>
      <c r="T160" s="74"/>
      <c r="U160" s="74"/>
      <c r="V160" s="74"/>
      <c r="W160" s="74"/>
      <c r="X160" s="74"/>
      <c r="Y160" s="74"/>
      <c r="Z160" s="74"/>
    </row>
    <row r="161" spans="1:26" ht="15.75" customHeight="1">
      <c r="A161" s="427"/>
      <c r="B161" s="261"/>
      <c r="C161" s="279"/>
      <c r="D161" s="278"/>
      <c r="E161" s="261"/>
      <c r="F161" s="75"/>
      <c r="G161" s="76"/>
      <c r="H161" s="77"/>
      <c r="I161" s="78"/>
      <c r="J161" s="71"/>
      <c r="K161" s="71"/>
      <c r="L161" s="71"/>
      <c r="M161" s="71"/>
      <c r="N161" s="71"/>
      <c r="O161" s="72"/>
      <c r="P161" s="73"/>
      <c r="Q161" s="74"/>
      <c r="R161" s="74"/>
      <c r="S161" s="74"/>
      <c r="T161" s="74"/>
      <c r="U161" s="74"/>
      <c r="V161" s="74"/>
      <c r="W161" s="74"/>
      <c r="X161" s="74"/>
      <c r="Y161" s="74"/>
      <c r="Z161" s="74"/>
    </row>
    <row r="162" spans="1:26" ht="15.75" customHeight="1">
      <c r="A162" s="427"/>
      <c r="B162" s="261"/>
      <c r="C162" s="279"/>
      <c r="D162" s="278"/>
      <c r="E162" s="261"/>
      <c r="F162" s="75"/>
      <c r="G162" s="76"/>
      <c r="H162" s="77"/>
      <c r="I162" s="78"/>
      <c r="J162" s="71"/>
      <c r="K162" s="71"/>
      <c r="L162" s="71"/>
      <c r="M162" s="71"/>
      <c r="N162" s="71"/>
      <c r="O162" s="72"/>
      <c r="P162" s="73"/>
      <c r="Q162" s="74"/>
      <c r="R162" s="74"/>
      <c r="S162" s="74"/>
      <c r="T162" s="74"/>
      <c r="U162" s="74"/>
      <c r="V162" s="74"/>
      <c r="W162" s="74"/>
      <c r="X162" s="74"/>
      <c r="Y162" s="74"/>
      <c r="Z162" s="74"/>
    </row>
    <row r="163" spans="1:26" ht="15.75" customHeight="1">
      <c r="A163" s="427"/>
      <c r="B163" s="261"/>
      <c r="C163" s="279"/>
      <c r="D163" s="278"/>
      <c r="E163" s="261"/>
      <c r="F163" s="75"/>
      <c r="G163" s="76"/>
      <c r="H163" s="77"/>
      <c r="I163" s="78"/>
      <c r="J163" s="71"/>
      <c r="K163" s="71"/>
      <c r="L163" s="71"/>
      <c r="M163" s="71"/>
      <c r="N163" s="71"/>
      <c r="O163" s="72"/>
      <c r="P163" s="73"/>
      <c r="Q163" s="74"/>
      <c r="R163" s="74"/>
      <c r="S163" s="74"/>
      <c r="T163" s="74"/>
      <c r="U163" s="74"/>
      <c r="V163" s="74"/>
      <c r="W163" s="74"/>
      <c r="X163" s="74"/>
      <c r="Y163" s="74"/>
      <c r="Z163" s="74"/>
    </row>
    <row r="164" spans="1:26" ht="15.75" customHeight="1">
      <c r="A164" s="427"/>
      <c r="B164" s="261"/>
      <c r="C164" s="279"/>
      <c r="D164" s="278"/>
      <c r="E164" s="261"/>
      <c r="F164" s="75"/>
      <c r="G164" s="76"/>
      <c r="H164" s="77"/>
      <c r="I164" s="78"/>
      <c r="J164" s="71"/>
      <c r="K164" s="71"/>
      <c r="L164" s="71"/>
      <c r="M164" s="71"/>
      <c r="N164" s="71"/>
      <c r="O164" s="72"/>
      <c r="P164" s="73"/>
      <c r="Q164" s="74"/>
      <c r="R164" s="74"/>
      <c r="S164" s="74"/>
      <c r="T164" s="74"/>
      <c r="U164" s="74"/>
      <c r="V164" s="74"/>
      <c r="W164" s="74"/>
      <c r="X164" s="74"/>
      <c r="Y164" s="74"/>
      <c r="Z164" s="74"/>
    </row>
    <row r="165" spans="1:26" ht="15.75" customHeight="1">
      <c r="A165" s="427"/>
      <c r="B165" s="261"/>
      <c r="C165" s="279"/>
      <c r="D165" s="278"/>
      <c r="E165" s="261"/>
      <c r="F165" s="75"/>
      <c r="G165" s="76"/>
      <c r="H165" s="77"/>
      <c r="I165" s="78"/>
      <c r="J165" s="71"/>
      <c r="K165" s="71"/>
      <c r="L165" s="71"/>
      <c r="M165" s="71"/>
      <c r="N165" s="71"/>
      <c r="O165" s="72"/>
      <c r="P165" s="73"/>
      <c r="Q165" s="74"/>
      <c r="R165" s="74"/>
      <c r="S165" s="74"/>
      <c r="T165" s="74"/>
      <c r="U165" s="74"/>
      <c r="V165" s="74"/>
      <c r="W165" s="74"/>
      <c r="X165" s="74"/>
      <c r="Y165" s="74"/>
      <c r="Z165" s="74"/>
    </row>
    <row r="166" spans="1:26" ht="15.75" customHeight="1">
      <c r="A166" s="427"/>
      <c r="B166" s="261"/>
      <c r="C166" s="279"/>
      <c r="D166" s="278"/>
      <c r="E166" s="261"/>
      <c r="F166" s="75"/>
      <c r="G166" s="76"/>
      <c r="H166" s="77"/>
      <c r="I166" s="78"/>
      <c r="J166" s="71"/>
      <c r="K166" s="71"/>
      <c r="L166" s="71"/>
      <c r="M166" s="71"/>
      <c r="N166" s="71"/>
      <c r="O166" s="72"/>
      <c r="P166" s="73"/>
      <c r="Q166" s="74"/>
      <c r="R166" s="74"/>
      <c r="S166" s="74"/>
      <c r="T166" s="74"/>
      <c r="U166" s="74"/>
      <c r="V166" s="74"/>
      <c r="W166" s="74"/>
      <c r="X166" s="74"/>
      <c r="Y166" s="74"/>
      <c r="Z166" s="74"/>
    </row>
    <row r="167" spans="1:26" ht="15.75" customHeight="1">
      <c r="A167" s="427"/>
      <c r="B167" s="261"/>
      <c r="C167" s="279"/>
      <c r="D167" s="278"/>
      <c r="E167" s="261"/>
      <c r="F167" s="75"/>
      <c r="G167" s="76"/>
      <c r="H167" s="77"/>
      <c r="I167" s="78"/>
      <c r="J167" s="71"/>
      <c r="K167" s="71"/>
      <c r="L167" s="71"/>
      <c r="M167" s="71"/>
      <c r="N167" s="71"/>
      <c r="O167" s="72"/>
      <c r="P167" s="73"/>
      <c r="Q167" s="74"/>
      <c r="R167" s="74"/>
      <c r="S167" s="74"/>
      <c r="T167" s="74"/>
      <c r="U167" s="74"/>
      <c r="V167" s="74"/>
      <c r="W167" s="74"/>
      <c r="X167" s="74"/>
      <c r="Y167" s="74"/>
      <c r="Z167" s="74"/>
    </row>
    <row r="168" spans="1:26" ht="15.75" customHeight="1">
      <c r="A168" s="427"/>
      <c r="B168" s="261"/>
      <c r="C168" s="279"/>
      <c r="D168" s="278"/>
      <c r="E168" s="261"/>
      <c r="F168" s="75"/>
      <c r="G168" s="76"/>
      <c r="H168" s="77"/>
      <c r="I168" s="78"/>
      <c r="J168" s="71"/>
      <c r="K168" s="71"/>
      <c r="L168" s="71"/>
      <c r="M168" s="71"/>
      <c r="N168" s="71"/>
      <c r="O168" s="72"/>
      <c r="P168" s="73"/>
      <c r="Q168" s="74"/>
      <c r="R168" s="74"/>
      <c r="S168" s="74"/>
      <c r="T168" s="74"/>
      <c r="U168" s="74"/>
      <c r="V168" s="74"/>
      <c r="W168" s="74"/>
      <c r="X168" s="74"/>
      <c r="Y168" s="74"/>
      <c r="Z168" s="74"/>
    </row>
    <row r="169" spans="1:26" ht="15.75" customHeight="1">
      <c r="A169" s="427"/>
      <c r="B169" s="261"/>
      <c r="C169" s="279"/>
      <c r="D169" s="278"/>
      <c r="E169" s="261"/>
      <c r="F169" s="75"/>
      <c r="G169" s="76"/>
      <c r="H169" s="77"/>
      <c r="I169" s="78"/>
      <c r="J169" s="71"/>
      <c r="K169" s="71"/>
      <c r="L169" s="71"/>
      <c r="M169" s="71"/>
      <c r="N169" s="71"/>
      <c r="O169" s="72"/>
      <c r="P169" s="73"/>
      <c r="Q169" s="74"/>
      <c r="R169" s="74"/>
      <c r="S169" s="74"/>
      <c r="T169" s="74"/>
      <c r="U169" s="74"/>
      <c r="V169" s="74"/>
      <c r="W169" s="74"/>
      <c r="X169" s="74"/>
      <c r="Y169" s="74"/>
      <c r="Z169" s="74"/>
    </row>
    <row r="170" spans="1:26" ht="15.75" customHeight="1">
      <c r="A170" s="427"/>
      <c r="B170" s="261"/>
      <c r="C170" s="279"/>
      <c r="D170" s="278"/>
      <c r="E170" s="261"/>
      <c r="F170" s="75"/>
      <c r="G170" s="76"/>
      <c r="H170" s="77"/>
      <c r="I170" s="78"/>
      <c r="J170" s="71"/>
      <c r="K170" s="71"/>
      <c r="L170" s="71"/>
      <c r="M170" s="71"/>
      <c r="N170" s="71"/>
      <c r="O170" s="72"/>
      <c r="P170" s="73"/>
      <c r="Q170" s="74"/>
      <c r="R170" s="74"/>
      <c r="S170" s="74"/>
      <c r="T170" s="74"/>
      <c r="U170" s="74"/>
      <c r="V170" s="74"/>
      <c r="W170" s="74"/>
      <c r="X170" s="74"/>
      <c r="Y170" s="74"/>
      <c r="Z170" s="74"/>
    </row>
    <row r="171" spans="1:26" ht="15.75" customHeight="1">
      <c r="A171" s="427"/>
      <c r="B171" s="261"/>
      <c r="C171" s="279"/>
      <c r="D171" s="278"/>
      <c r="E171" s="261"/>
      <c r="F171" s="75"/>
      <c r="G171" s="76"/>
      <c r="H171" s="77"/>
      <c r="I171" s="78"/>
      <c r="J171" s="71"/>
      <c r="K171" s="71"/>
      <c r="L171" s="71"/>
      <c r="M171" s="71"/>
      <c r="N171" s="71"/>
      <c r="O171" s="72"/>
      <c r="P171" s="73"/>
      <c r="Q171" s="74"/>
      <c r="R171" s="74"/>
      <c r="S171" s="74"/>
      <c r="T171" s="74"/>
      <c r="U171" s="74"/>
      <c r="V171" s="74"/>
      <c r="W171" s="74"/>
      <c r="X171" s="74"/>
      <c r="Y171" s="74"/>
      <c r="Z171" s="74"/>
    </row>
    <row r="172" spans="1:26" ht="15.75" customHeight="1">
      <c r="A172" s="427"/>
      <c r="B172" s="261"/>
      <c r="C172" s="279"/>
      <c r="D172" s="278"/>
      <c r="E172" s="261"/>
      <c r="F172" s="75"/>
      <c r="G172" s="76"/>
      <c r="H172" s="77"/>
      <c r="I172" s="78"/>
      <c r="J172" s="71"/>
      <c r="K172" s="71"/>
      <c r="L172" s="71"/>
      <c r="M172" s="71"/>
      <c r="N172" s="71"/>
      <c r="O172" s="72"/>
      <c r="P172" s="73"/>
      <c r="Q172" s="74"/>
      <c r="R172" s="74"/>
      <c r="S172" s="74"/>
      <c r="T172" s="74"/>
      <c r="U172" s="74"/>
      <c r="V172" s="74"/>
      <c r="W172" s="74"/>
      <c r="X172" s="74"/>
      <c r="Y172" s="74"/>
      <c r="Z172" s="74"/>
    </row>
    <row r="173" spans="1:26" ht="15.75" customHeight="1">
      <c r="A173" s="427"/>
      <c r="B173" s="261"/>
      <c r="C173" s="279"/>
      <c r="D173" s="278"/>
      <c r="E173" s="261"/>
      <c r="F173" s="75"/>
      <c r="G173" s="76"/>
      <c r="H173" s="77"/>
      <c r="I173" s="78"/>
      <c r="J173" s="71"/>
      <c r="K173" s="71"/>
      <c r="L173" s="71"/>
      <c r="M173" s="71"/>
      <c r="N173" s="71"/>
      <c r="O173" s="72"/>
      <c r="P173" s="73"/>
      <c r="Q173" s="74"/>
      <c r="R173" s="74"/>
      <c r="S173" s="74"/>
      <c r="T173" s="74"/>
      <c r="U173" s="74"/>
      <c r="V173" s="74"/>
      <c r="W173" s="74"/>
      <c r="X173" s="74"/>
      <c r="Y173" s="74"/>
      <c r="Z173" s="74"/>
    </row>
    <row r="174" spans="1:26" ht="15.75" customHeight="1">
      <c r="A174" s="427"/>
      <c r="B174" s="261"/>
      <c r="C174" s="279"/>
      <c r="D174" s="278"/>
      <c r="E174" s="261"/>
      <c r="F174" s="75"/>
      <c r="G174" s="76"/>
      <c r="H174" s="77"/>
      <c r="I174" s="78"/>
      <c r="J174" s="71"/>
      <c r="K174" s="71"/>
      <c r="L174" s="71"/>
      <c r="M174" s="71"/>
      <c r="N174" s="71"/>
      <c r="O174" s="72"/>
      <c r="P174" s="73"/>
      <c r="Q174" s="74"/>
      <c r="R174" s="74"/>
      <c r="S174" s="74"/>
      <c r="T174" s="74"/>
      <c r="U174" s="74"/>
      <c r="V174" s="74"/>
      <c r="W174" s="74"/>
      <c r="X174" s="74"/>
      <c r="Y174" s="74"/>
      <c r="Z174" s="74"/>
    </row>
    <row r="175" spans="1:26" ht="15.75" customHeight="1">
      <c r="A175" s="427"/>
      <c r="B175" s="261"/>
      <c r="C175" s="279"/>
      <c r="D175" s="278"/>
      <c r="E175" s="261"/>
      <c r="F175" s="75"/>
      <c r="G175" s="76"/>
      <c r="H175" s="77"/>
      <c r="I175" s="78"/>
      <c r="J175" s="71"/>
      <c r="K175" s="71"/>
      <c r="L175" s="71"/>
      <c r="M175" s="71"/>
      <c r="N175" s="71"/>
      <c r="O175" s="72"/>
      <c r="P175" s="73"/>
      <c r="Q175" s="74"/>
      <c r="R175" s="74"/>
      <c r="S175" s="74"/>
      <c r="T175" s="74"/>
      <c r="U175" s="74"/>
      <c r="V175" s="74"/>
      <c r="W175" s="74"/>
      <c r="X175" s="74"/>
      <c r="Y175" s="74"/>
      <c r="Z175" s="74"/>
    </row>
    <row r="176" spans="1:26" ht="15.75" customHeight="1">
      <c r="A176" s="427"/>
      <c r="B176" s="261"/>
      <c r="C176" s="279"/>
      <c r="D176" s="278"/>
      <c r="E176" s="261"/>
      <c r="F176" s="75"/>
      <c r="G176" s="76"/>
      <c r="H176" s="77"/>
      <c r="I176" s="78"/>
      <c r="J176" s="71"/>
      <c r="K176" s="71"/>
      <c r="L176" s="71"/>
      <c r="M176" s="71"/>
      <c r="N176" s="71"/>
      <c r="O176" s="72"/>
      <c r="P176" s="73"/>
      <c r="Q176" s="74"/>
      <c r="R176" s="74"/>
      <c r="S176" s="74"/>
      <c r="T176" s="74"/>
      <c r="U176" s="74"/>
      <c r="V176" s="74"/>
      <c r="W176" s="74"/>
      <c r="X176" s="74"/>
      <c r="Y176" s="74"/>
      <c r="Z176" s="74"/>
    </row>
    <row r="177" spans="1:26" ht="15.75" customHeight="1">
      <c r="A177" s="427"/>
      <c r="B177" s="261"/>
      <c r="C177" s="279"/>
      <c r="D177" s="278"/>
      <c r="E177" s="261"/>
      <c r="F177" s="75"/>
      <c r="G177" s="76"/>
      <c r="H177" s="77"/>
      <c r="I177" s="78"/>
      <c r="J177" s="71"/>
      <c r="K177" s="71"/>
      <c r="L177" s="71"/>
      <c r="M177" s="71"/>
      <c r="N177" s="71"/>
      <c r="O177" s="72"/>
      <c r="P177" s="73"/>
      <c r="Q177" s="74"/>
      <c r="R177" s="74"/>
      <c r="S177" s="74"/>
      <c r="T177" s="74"/>
      <c r="U177" s="74"/>
      <c r="V177" s="74"/>
      <c r="W177" s="74"/>
      <c r="X177" s="74"/>
      <c r="Y177" s="74"/>
      <c r="Z177" s="74"/>
    </row>
    <row r="178" spans="1:26" ht="15.75" customHeight="1">
      <c r="A178" s="427"/>
      <c r="B178" s="261"/>
      <c r="C178" s="279"/>
      <c r="D178" s="278"/>
      <c r="E178" s="261"/>
      <c r="F178" s="75"/>
      <c r="G178" s="76"/>
      <c r="H178" s="77"/>
      <c r="I178" s="78"/>
      <c r="J178" s="71"/>
      <c r="K178" s="71"/>
      <c r="L178" s="71"/>
      <c r="M178" s="71"/>
      <c r="N178" s="71"/>
      <c r="O178" s="72"/>
      <c r="P178" s="73"/>
      <c r="Q178" s="74"/>
      <c r="R178" s="74"/>
      <c r="S178" s="74"/>
      <c r="T178" s="74"/>
      <c r="U178" s="74"/>
      <c r="V178" s="74"/>
      <c r="W178" s="74"/>
      <c r="X178" s="74"/>
      <c r="Y178" s="74"/>
      <c r="Z178" s="74"/>
    </row>
    <row r="179" spans="1:26" ht="15.75" customHeight="1">
      <c r="A179" s="427"/>
      <c r="B179" s="261"/>
      <c r="C179" s="279"/>
      <c r="D179" s="278"/>
      <c r="E179" s="261"/>
      <c r="F179" s="75"/>
      <c r="G179" s="76"/>
      <c r="H179" s="77"/>
      <c r="I179" s="78"/>
      <c r="J179" s="71"/>
      <c r="K179" s="71"/>
      <c r="L179" s="71"/>
      <c r="M179" s="71"/>
      <c r="N179" s="71"/>
      <c r="O179" s="72"/>
      <c r="P179" s="73"/>
      <c r="Q179" s="74"/>
      <c r="R179" s="74"/>
      <c r="S179" s="74"/>
      <c r="T179" s="74"/>
      <c r="U179" s="74"/>
      <c r="V179" s="74"/>
      <c r="W179" s="74"/>
      <c r="X179" s="74"/>
      <c r="Y179" s="74"/>
      <c r="Z179" s="74"/>
    </row>
    <row r="180" spans="1:26" ht="15.75" customHeight="1">
      <c r="A180" s="427"/>
      <c r="B180" s="261"/>
      <c r="C180" s="279"/>
      <c r="D180" s="278"/>
      <c r="E180" s="261"/>
      <c r="F180" s="75"/>
      <c r="G180" s="76"/>
      <c r="H180" s="77"/>
      <c r="I180" s="78"/>
      <c r="J180" s="71"/>
      <c r="K180" s="71"/>
      <c r="L180" s="71"/>
      <c r="M180" s="71"/>
      <c r="N180" s="71"/>
      <c r="O180" s="72"/>
      <c r="P180" s="73"/>
      <c r="Q180" s="74"/>
      <c r="R180" s="74"/>
      <c r="S180" s="74"/>
      <c r="T180" s="74"/>
      <c r="U180" s="74"/>
      <c r="V180" s="74"/>
      <c r="W180" s="74"/>
      <c r="X180" s="74"/>
      <c r="Y180" s="74"/>
      <c r="Z180" s="74"/>
    </row>
    <row r="181" spans="1:26" ht="15.75" customHeight="1">
      <c r="A181" s="427"/>
      <c r="B181" s="261"/>
      <c r="C181" s="279"/>
      <c r="D181" s="278"/>
      <c r="E181" s="261"/>
      <c r="F181" s="75"/>
      <c r="G181" s="76"/>
      <c r="H181" s="77"/>
      <c r="I181" s="78"/>
      <c r="J181" s="71"/>
      <c r="K181" s="71"/>
      <c r="L181" s="71"/>
      <c r="M181" s="71"/>
      <c r="N181" s="71"/>
      <c r="O181" s="72"/>
      <c r="P181" s="73"/>
      <c r="Q181" s="74"/>
      <c r="R181" s="74"/>
      <c r="S181" s="74"/>
      <c r="T181" s="74"/>
      <c r="U181" s="74"/>
      <c r="V181" s="74"/>
      <c r="W181" s="74"/>
      <c r="X181" s="74"/>
      <c r="Y181" s="74"/>
      <c r="Z181" s="74"/>
    </row>
    <row r="182" spans="1:26" ht="15.75" customHeight="1">
      <c r="A182" s="427"/>
      <c r="B182" s="261"/>
      <c r="C182" s="279"/>
      <c r="D182" s="278"/>
      <c r="E182" s="261"/>
      <c r="F182" s="75"/>
      <c r="G182" s="76"/>
      <c r="H182" s="77"/>
      <c r="I182" s="78"/>
      <c r="J182" s="71"/>
      <c r="K182" s="71"/>
      <c r="L182" s="71"/>
      <c r="M182" s="71"/>
      <c r="N182" s="71"/>
      <c r="O182" s="72"/>
      <c r="P182" s="73"/>
      <c r="Q182" s="74"/>
      <c r="R182" s="74"/>
      <c r="S182" s="74"/>
      <c r="T182" s="74"/>
      <c r="U182" s="74"/>
      <c r="V182" s="74"/>
      <c r="W182" s="74"/>
      <c r="X182" s="74"/>
      <c r="Y182" s="74"/>
      <c r="Z182" s="74"/>
    </row>
    <row r="183" spans="1:26" ht="15.75" customHeight="1">
      <c r="A183" s="427"/>
      <c r="B183" s="261"/>
      <c r="C183" s="279"/>
      <c r="D183" s="278"/>
      <c r="E183" s="261"/>
      <c r="F183" s="75"/>
      <c r="G183" s="76"/>
      <c r="H183" s="77"/>
      <c r="I183" s="78"/>
      <c r="J183" s="71"/>
      <c r="K183" s="71"/>
      <c r="L183" s="71"/>
      <c r="M183" s="71"/>
      <c r="N183" s="71"/>
      <c r="O183" s="72"/>
      <c r="P183" s="73"/>
      <c r="Q183" s="74"/>
      <c r="R183" s="74"/>
      <c r="S183" s="74"/>
      <c r="T183" s="74"/>
      <c r="U183" s="74"/>
      <c r="V183" s="74"/>
      <c r="W183" s="74"/>
      <c r="X183" s="74"/>
      <c r="Y183" s="74"/>
      <c r="Z183" s="74"/>
    </row>
    <row r="184" spans="1:26" ht="15.75" customHeight="1">
      <c r="A184" s="427"/>
      <c r="B184" s="261"/>
      <c r="C184" s="279"/>
      <c r="D184" s="278"/>
      <c r="E184" s="261"/>
      <c r="F184" s="75"/>
      <c r="G184" s="76"/>
      <c r="H184" s="77"/>
      <c r="I184" s="78"/>
      <c r="J184" s="71"/>
      <c r="K184" s="71"/>
      <c r="L184" s="71"/>
      <c r="M184" s="71"/>
      <c r="N184" s="71"/>
      <c r="O184" s="72"/>
      <c r="P184" s="73"/>
      <c r="Q184" s="74"/>
      <c r="R184" s="74"/>
      <c r="S184" s="74"/>
      <c r="T184" s="74"/>
      <c r="U184" s="74"/>
      <c r="V184" s="74"/>
      <c r="W184" s="74"/>
      <c r="X184" s="74"/>
      <c r="Y184" s="74"/>
      <c r="Z184" s="74"/>
    </row>
    <row r="185" spans="1:26" ht="15.75" customHeight="1">
      <c r="A185" s="427"/>
      <c r="B185" s="261"/>
      <c r="C185" s="279"/>
      <c r="D185" s="278"/>
      <c r="E185" s="261"/>
      <c r="F185" s="75"/>
      <c r="G185" s="76"/>
      <c r="H185" s="77"/>
      <c r="I185" s="78"/>
      <c r="J185" s="71"/>
      <c r="K185" s="71"/>
      <c r="L185" s="71"/>
      <c r="M185" s="71"/>
      <c r="N185" s="71"/>
      <c r="O185" s="72"/>
      <c r="P185" s="73"/>
      <c r="Q185" s="74"/>
      <c r="R185" s="74"/>
      <c r="S185" s="74"/>
      <c r="T185" s="74"/>
      <c r="U185" s="74"/>
      <c r="V185" s="74"/>
      <c r="W185" s="74"/>
      <c r="X185" s="74"/>
      <c r="Y185" s="74"/>
      <c r="Z185" s="74"/>
    </row>
    <row r="186" spans="1:26" ht="15.75" customHeight="1">
      <c r="A186" s="427"/>
      <c r="B186" s="261"/>
      <c r="C186" s="279"/>
      <c r="D186" s="278"/>
      <c r="E186" s="261"/>
      <c r="F186" s="75"/>
      <c r="G186" s="76"/>
      <c r="H186" s="77"/>
      <c r="I186" s="78"/>
      <c r="J186" s="71"/>
      <c r="K186" s="71"/>
      <c r="L186" s="71"/>
      <c r="M186" s="71"/>
      <c r="N186" s="71"/>
      <c r="O186" s="72"/>
      <c r="P186" s="73"/>
      <c r="Q186" s="74"/>
      <c r="R186" s="74"/>
      <c r="S186" s="74"/>
      <c r="T186" s="74"/>
      <c r="U186" s="74"/>
      <c r="V186" s="74"/>
      <c r="W186" s="74"/>
      <c r="X186" s="74"/>
      <c r="Y186" s="74"/>
      <c r="Z186" s="74"/>
    </row>
    <row r="187" spans="1:26" ht="15.75" customHeight="1">
      <c r="A187" s="427"/>
      <c r="B187" s="261"/>
      <c r="C187" s="279"/>
      <c r="D187" s="278"/>
      <c r="E187" s="261"/>
      <c r="F187" s="75"/>
      <c r="G187" s="76"/>
      <c r="H187" s="77"/>
      <c r="I187" s="78"/>
      <c r="J187" s="71"/>
      <c r="K187" s="71"/>
      <c r="L187" s="71"/>
      <c r="M187" s="71"/>
      <c r="N187" s="71"/>
      <c r="O187" s="72"/>
      <c r="P187" s="73"/>
      <c r="Q187" s="74"/>
      <c r="R187" s="74"/>
      <c r="S187" s="74"/>
      <c r="T187" s="74"/>
      <c r="U187" s="74"/>
      <c r="V187" s="74"/>
      <c r="W187" s="74"/>
      <c r="X187" s="74"/>
      <c r="Y187" s="74"/>
      <c r="Z187" s="74"/>
    </row>
    <row r="188" spans="1:26" ht="15.75" customHeight="1">
      <c r="A188" s="427"/>
      <c r="B188" s="261"/>
      <c r="C188" s="279"/>
      <c r="D188" s="278"/>
      <c r="E188" s="261"/>
      <c r="F188" s="75"/>
      <c r="G188" s="76"/>
      <c r="H188" s="77"/>
      <c r="I188" s="78"/>
      <c r="J188" s="71"/>
      <c r="K188" s="71"/>
      <c r="L188" s="71"/>
      <c r="M188" s="71"/>
      <c r="N188" s="71"/>
      <c r="O188" s="72"/>
      <c r="P188" s="73"/>
      <c r="Q188" s="74"/>
      <c r="R188" s="74"/>
      <c r="S188" s="74"/>
      <c r="T188" s="74"/>
      <c r="U188" s="74"/>
      <c r="V188" s="74"/>
      <c r="W188" s="74"/>
      <c r="X188" s="74"/>
      <c r="Y188" s="74"/>
      <c r="Z188" s="74"/>
    </row>
    <row r="189" spans="1:26" ht="15.75" customHeight="1">
      <c r="A189" s="427"/>
      <c r="B189" s="261"/>
      <c r="C189" s="279"/>
      <c r="D189" s="278"/>
      <c r="E189" s="261"/>
      <c r="F189" s="75"/>
      <c r="G189" s="76"/>
      <c r="H189" s="77"/>
      <c r="I189" s="78"/>
      <c r="J189" s="71"/>
      <c r="K189" s="71"/>
      <c r="L189" s="71"/>
      <c r="M189" s="71"/>
      <c r="N189" s="71"/>
      <c r="O189" s="72"/>
      <c r="P189" s="73"/>
      <c r="Q189" s="74"/>
      <c r="R189" s="74"/>
      <c r="S189" s="74"/>
      <c r="T189" s="74"/>
      <c r="U189" s="74"/>
      <c r="V189" s="74"/>
      <c r="W189" s="74"/>
      <c r="X189" s="74"/>
      <c r="Y189" s="74"/>
      <c r="Z189" s="74"/>
    </row>
    <row r="190" spans="1:26" ht="15.75" customHeight="1">
      <c r="A190" s="427"/>
      <c r="B190" s="261"/>
      <c r="C190" s="279"/>
      <c r="D190" s="278"/>
      <c r="E190" s="261"/>
      <c r="F190" s="75"/>
      <c r="G190" s="76"/>
      <c r="H190" s="77"/>
      <c r="I190" s="78"/>
      <c r="J190" s="71"/>
      <c r="K190" s="71"/>
      <c r="L190" s="71"/>
      <c r="M190" s="71"/>
      <c r="N190" s="71"/>
      <c r="O190" s="72"/>
      <c r="P190" s="73"/>
      <c r="Q190" s="74"/>
      <c r="R190" s="74"/>
      <c r="S190" s="74"/>
      <c r="T190" s="74"/>
      <c r="U190" s="74"/>
      <c r="V190" s="74"/>
      <c r="W190" s="74"/>
      <c r="X190" s="74"/>
      <c r="Y190" s="74"/>
      <c r="Z190" s="74"/>
    </row>
    <row r="191" spans="1:26" ht="15.75" customHeight="1">
      <c r="A191" s="427"/>
      <c r="B191" s="261"/>
      <c r="C191" s="279"/>
      <c r="D191" s="278"/>
      <c r="E191" s="261"/>
      <c r="F191" s="75"/>
      <c r="G191" s="76"/>
      <c r="H191" s="77"/>
      <c r="I191" s="78"/>
      <c r="J191" s="71"/>
      <c r="K191" s="71"/>
      <c r="L191" s="71"/>
      <c r="M191" s="71"/>
      <c r="N191" s="71"/>
      <c r="O191" s="72"/>
      <c r="P191" s="73"/>
      <c r="Q191" s="74"/>
      <c r="R191" s="74"/>
      <c r="S191" s="74"/>
      <c r="T191" s="74"/>
      <c r="U191" s="74"/>
      <c r="V191" s="74"/>
      <c r="W191" s="74"/>
      <c r="X191" s="74"/>
      <c r="Y191" s="74"/>
      <c r="Z191" s="74"/>
    </row>
    <row r="192" spans="1:26" ht="15.75" customHeight="1">
      <c r="A192" s="427"/>
      <c r="B192" s="261"/>
      <c r="C192" s="279"/>
      <c r="D192" s="278"/>
      <c r="E192" s="261"/>
      <c r="F192" s="75"/>
      <c r="G192" s="76"/>
      <c r="H192" s="77"/>
      <c r="I192" s="78"/>
      <c r="J192" s="71"/>
      <c r="K192" s="71"/>
      <c r="L192" s="71"/>
      <c r="M192" s="71"/>
      <c r="N192" s="71"/>
      <c r="O192" s="72"/>
      <c r="P192" s="73"/>
      <c r="Q192" s="74"/>
      <c r="R192" s="74"/>
      <c r="S192" s="74"/>
      <c r="T192" s="74"/>
      <c r="U192" s="74"/>
      <c r="V192" s="74"/>
      <c r="W192" s="74"/>
      <c r="X192" s="74"/>
      <c r="Y192" s="74"/>
      <c r="Z192" s="74"/>
    </row>
    <row r="193" spans="1:26" ht="15.75" customHeight="1">
      <c r="A193" s="427"/>
      <c r="B193" s="261"/>
      <c r="C193" s="279"/>
      <c r="D193" s="278"/>
      <c r="E193" s="261"/>
      <c r="F193" s="75"/>
      <c r="G193" s="76"/>
      <c r="H193" s="77"/>
      <c r="I193" s="78"/>
      <c r="J193" s="71"/>
      <c r="K193" s="71"/>
      <c r="L193" s="71"/>
      <c r="M193" s="71"/>
      <c r="N193" s="71"/>
      <c r="O193" s="72"/>
      <c r="P193" s="73"/>
      <c r="Q193" s="74"/>
      <c r="R193" s="74"/>
      <c r="S193" s="74"/>
      <c r="T193" s="74"/>
      <c r="U193" s="74"/>
      <c r="V193" s="74"/>
      <c r="W193" s="74"/>
      <c r="X193" s="74"/>
      <c r="Y193" s="74"/>
      <c r="Z193" s="74"/>
    </row>
    <row r="194" spans="1:26" ht="15.75" customHeight="1">
      <c r="A194" s="427"/>
      <c r="B194" s="261"/>
      <c r="C194" s="279"/>
      <c r="D194" s="278"/>
      <c r="E194" s="261"/>
      <c r="F194" s="75"/>
      <c r="G194" s="76"/>
      <c r="H194" s="77"/>
      <c r="I194" s="78"/>
      <c r="J194" s="71"/>
      <c r="K194" s="71"/>
      <c r="L194" s="71"/>
      <c r="M194" s="71"/>
      <c r="N194" s="71"/>
      <c r="O194" s="72"/>
      <c r="P194" s="73"/>
      <c r="Q194" s="74"/>
      <c r="R194" s="74"/>
      <c r="S194" s="74"/>
      <c r="T194" s="74"/>
      <c r="U194" s="74"/>
      <c r="V194" s="74"/>
      <c r="W194" s="74"/>
      <c r="X194" s="74"/>
      <c r="Y194" s="74"/>
      <c r="Z194" s="74"/>
    </row>
    <row r="195" spans="1:26" ht="15.75" customHeight="1">
      <c r="A195" s="427"/>
      <c r="B195" s="261"/>
      <c r="C195" s="279"/>
      <c r="D195" s="278"/>
      <c r="E195" s="261"/>
      <c r="F195" s="75"/>
      <c r="G195" s="76"/>
      <c r="H195" s="77"/>
      <c r="I195" s="78"/>
      <c r="J195" s="71"/>
      <c r="K195" s="71"/>
      <c r="L195" s="71"/>
      <c r="M195" s="71"/>
      <c r="N195" s="71"/>
      <c r="O195" s="72"/>
      <c r="P195" s="73"/>
      <c r="Q195" s="74"/>
      <c r="R195" s="74"/>
      <c r="S195" s="74"/>
      <c r="T195" s="74"/>
      <c r="U195" s="74"/>
      <c r="V195" s="74"/>
      <c r="W195" s="74"/>
      <c r="X195" s="74"/>
      <c r="Y195" s="74"/>
      <c r="Z195" s="74"/>
    </row>
    <row r="196" spans="1:26" ht="15.75" customHeight="1">
      <c r="A196" s="427"/>
      <c r="B196" s="261"/>
      <c r="C196" s="279"/>
      <c r="D196" s="278"/>
      <c r="E196" s="261"/>
      <c r="F196" s="75"/>
      <c r="G196" s="76"/>
      <c r="H196" s="77"/>
      <c r="I196" s="78"/>
      <c r="J196" s="71"/>
      <c r="K196" s="71"/>
      <c r="L196" s="71"/>
      <c r="M196" s="71"/>
      <c r="N196" s="71"/>
      <c r="O196" s="72"/>
      <c r="P196" s="73"/>
      <c r="Q196" s="74"/>
      <c r="R196" s="74"/>
      <c r="S196" s="74"/>
      <c r="T196" s="74"/>
      <c r="U196" s="74"/>
      <c r="V196" s="74"/>
      <c r="W196" s="74"/>
      <c r="X196" s="74"/>
      <c r="Y196" s="74"/>
      <c r="Z196" s="74"/>
    </row>
    <row r="197" spans="1:26" ht="15.75" customHeight="1">
      <c r="A197" s="427"/>
      <c r="B197" s="261"/>
      <c r="C197" s="279"/>
      <c r="D197" s="278"/>
      <c r="E197" s="261"/>
      <c r="F197" s="75"/>
      <c r="G197" s="76"/>
      <c r="H197" s="77"/>
      <c r="I197" s="78"/>
      <c r="J197" s="71"/>
      <c r="K197" s="71"/>
      <c r="L197" s="71"/>
      <c r="M197" s="71"/>
      <c r="N197" s="71"/>
      <c r="O197" s="72"/>
      <c r="P197" s="73"/>
      <c r="Q197" s="74"/>
      <c r="R197" s="74"/>
      <c r="S197" s="74"/>
      <c r="T197" s="74"/>
      <c r="U197" s="74"/>
      <c r="V197" s="74"/>
      <c r="W197" s="74"/>
      <c r="X197" s="74"/>
      <c r="Y197" s="74"/>
      <c r="Z197" s="74"/>
    </row>
    <row r="198" spans="1:26" ht="15.75" customHeight="1">
      <c r="A198" s="427"/>
      <c r="B198" s="261"/>
      <c r="C198" s="279"/>
      <c r="D198" s="278"/>
      <c r="E198" s="261"/>
      <c r="F198" s="75"/>
      <c r="G198" s="76"/>
      <c r="H198" s="77"/>
      <c r="I198" s="78"/>
      <c r="J198" s="71"/>
      <c r="K198" s="71"/>
      <c r="L198" s="71"/>
      <c r="M198" s="71"/>
      <c r="N198" s="71"/>
      <c r="O198" s="72"/>
      <c r="P198" s="73"/>
      <c r="Q198" s="74"/>
      <c r="R198" s="74"/>
      <c r="S198" s="74"/>
      <c r="T198" s="74"/>
      <c r="U198" s="74"/>
      <c r="V198" s="74"/>
      <c r="W198" s="74"/>
      <c r="X198" s="74"/>
      <c r="Y198" s="74"/>
      <c r="Z198" s="74"/>
    </row>
    <row r="199" spans="1:26" ht="15.75" customHeight="1">
      <c r="A199" s="427"/>
      <c r="B199" s="261"/>
      <c r="C199" s="279"/>
      <c r="D199" s="278"/>
      <c r="E199" s="261"/>
      <c r="F199" s="75"/>
      <c r="G199" s="76"/>
      <c r="H199" s="77"/>
      <c r="I199" s="78"/>
      <c r="J199" s="71"/>
      <c r="K199" s="71"/>
      <c r="L199" s="71"/>
      <c r="M199" s="71"/>
      <c r="N199" s="71"/>
      <c r="O199" s="72"/>
      <c r="P199" s="73"/>
      <c r="Q199" s="74"/>
      <c r="R199" s="74"/>
      <c r="S199" s="74"/>
      <c r="T199" s="74"/>
      <c r="U199" s="74"/>
      <c r="V199" s="74"/>
      <c r="W199" s="74"/>
      <c r="X199" s="74"/>
      <c r="Y199" s="74"/>
      <c r="Z199" s="74"/>
    </row>
    <row r="200" spans="1:26" ht="15.75" customHeight="1">
      <c r="A200" s="427"/>
      <c r="B200" s="261"/>
      <c r="C200" s="279"/>
      <c r="D200" s="278"/>
      <c r="E200" s="261"/>
      <c r="F200" s="75"/>
      <c r="G200" s="76"/>
      <c r="H200" s="77"/>
      <c r="I200" s="78"/>
      <c r="J200" s="71"/>
      <c r="K200" s="71"/>
      <c r="L200" s="71"/>
      <c r="M200" s="71"/>
      <c r="N200" s="71"/>
      <c r="O200" s="72"/>
      <c r="P200" s="73"/>
      <c r="Q200" s="74"/>
      <c r="R200" s="74"/>
      <c r="S200" s="74"/>
      <c r="T200" s="74"/>
      <c r="U200" s="74"/>
      <c r="V200" s="74"/>
      <c r="W200" s="74"/>
      <c r="X200" s="74"/>
      <c r="Y200" s="74"/>
      <c r="Z200" s="74"/>
    </row>
    <row r="201" spans="1:26" ht="15.75" customHeight="1">
      <c r="A201" s="427"/>
      <c r="B201" s="261"/>
      <c r="C201" s="279"/>
      <c r="D201" s="278"/>
      <c r="E201" s="261"/>
      <c r="F201" s="75"/>
      <c r="G201" s="76"/>
      <c r="H201" s="77"/>
      <c r="I201" s="78"/>
      <c r="J201" s="71"/>
      <c r="K201" s="71"/>
      <c r="L201" s="71"/>
      <c r="M201" s="71"/>
      <c r="N201" s="71"/>
      <c r="O201" s="72"/>
      <c r="P201" s="73"/>
      <c r="Q201" s="74"/>
      <c r="R201" s="74"/>
      <c r="S201" s="74"/>
      <c r="T201" s="74"/>
      <c r="U201" s="74"/>
      <c r="V201" s="74"/>
      <c r="W201" s="74"/>
      <c r="X201" s="74"/>
      <c r="Y201" s="74"/>
      <c r="Z201" s="74"/>
    </row>
    <row r="202" spans="1:26" ht="15.75" customHeight="1">
      <c r="A202" s="427"/>
      <c r="B202" s="261"/>
      <c r="C202" s="279"/>
      <c r="D202" s="278"/>
      <c r="E202" s="261"/>
      <c r="F202" s="75"/>
      <c r="G202" s="76"/>
      <c r="H202" s="77"/>
      <c r="I202" s="78"/>
      <c r="J202" s="71"/>
      <c r="K202" s="71"/>
      <c r="L202" s="71"/>
      <c r="M202" s="71"/>
      <c r="N202" s="71"/>
      <c r="O202" s="72"/>
      <c r="P202" s="73"/>
      <c r="Q202" s="74"/>
      <c r="R202" s="74"/>
      <c r="S202" s="74"/>
      <c r="T202" s="74"/>
      <c r="U202" s="74"/>
      <c r="V202" s="74"/>
      <c r="W202" s="74"/>
      <c r="X202" s="74"/>
      <c r="Y202" s="74"/>
      <c r="Z202" s="74"/>
    </row>
    <row r="203" spans="1:26" ht="15.75" customHeight="1">
      <c r="A203" s="427"/>
      <c r="B203" s="261"/>
      <c r="C203" s="279"/>
      <c r="D203" s="278"/>
      <c r="E203" s="261"/>
      <c r="F203" s="75"/>
      <c r="G203" s="76"/>
      <c r="H203" s="77"/>
      <c r="I203" s="78"/>
      <c r="J203" s="71"/>
      <c r="K203" s="71"/>
      <c r="L203" s="71"/>
      <c r="M203" s="71"/>
      <c r="N203" s="71"/>
      <c r="O203" s="72"/>
      <c r="P203" s="73"/>
      <c r="Q203" s="74"/>
      <c r="R203" s="74"/>
      <c r="S203" s="74"/>
      <c r="T203" s="74"/>
      <c r="U203" s="74"/>
      <c r="V203" s="74"/>
      <c r="W203" s="74"/>
      <c r="X203" s="74"/>
      <c r="Y203" s="74"/>
      <c r="Z203" s="74"/>
    </row>
    <row r="204" spans="1:26" ht="15.75" customHeight="1">
      <c r="A204" s="427"/>
      <c r="B204" s="261"/>
      <c r="C204" s="279"/>
      <c r="D204" s="278"/>
      <c r="E204" s="261"/>
      <c r="F204" s="75"/>
      <c r="G204" s="76"/>
      <c r="H204" s="77"/>
      <c r="I204" s="78"/>
      <c r="J204" s="71"/>
      <c r="K204" s="71"/>
      <c r="L204" s="71"/>
      <c r="M204" s="71"/>
      <c r="N204" s="71"/>
      <c r="O204" s="72"/>
      <c r="P204" s="73"/>
      <c r="Q204" s="74"/>
      <c r="R204" s="74"/>
      <c r="S204" s="74"/>
      <c r="T204" s="74"/>
      <c r="U204" s="74"/>
      <c r="V204" s="74"/>
      <c r="W204" s="74"/>
      <c r="X204" s="74"/>
      <c r="Y204" s="74"/>
      <c r="Z204" s="74"/>
    </row>
    <row r="205" spans="1:26" ht="15.75" customHeight="1">
      <c r="A205" s="427"/>
      <c r="B205" s="261"/>
      <c r="C205" s="279"/>
      <c r="D205" s="278"/>
      <c r="E205" s="261"/>
      <c r="F205" s="75"/>
      <c r="G205" s="76"/>
      <c r="H205" s="77"/>
      <c r="I205" s="78"/>
      <c r="J205" s="71"/>
      <c r="K205" s="71"/>
      <c r="L205" s="71"/>
      <c r="M205" s="71"/>
      <c r="N205" s="71"/>
      <c r="O205" s="72"/>
      <c r="P205" s="73"/>
      <c r="Q205" s="74"/>
      <c r="R205" s="74"/>
      <c r="S205" s="74"/>
      <c r="T205" s="74"/>
      <c r="U205" s="74"/>
      <c r="V205" s="74"/>
      <c r="W205" s="74"/>
      <c r="X205" s="74"/>
      <c r="Y205" s="74"/>
      <c r="Z205" s="74"/>
    </row>
    <row r="206" spans="1:26" ht="15.75" customHeight="1">
      <c r="A206" s="427"/>
      <c r="B206" s="261"/>
      <c r="C206" s="279"/>
      <c r="D206" s="278"/>
      <c r="E206" s="261"/>
      <c r="F206" s="75"/>
      <c r="G206" s="76"/>
      <c r="H206" s="77"/>
      <c r="I206" s="78"/>
      <c r="J206" s="71"/>
      <c r="K206" s="71"/>
      <c r="L206" s="71"/>
      <c r="M206" s="71"/>
      <c r="N206" s="71"/>
      <c r="O206" s="72"/>
      <c r="P206" s="73"/>
      <c r="Q206" s="74"/>
      <c r="R206" s="74"/>
      <c r="S206" s="74"/>
      <c r="T206" s="74"/>
      <c r="U206" s="74"/>
      <c r="V206" s="74"/>
      <c r="W206" s="74"/>
      <c r="X206" s="74"/>
      <c r="Y206" s="74"/>
      <c r="Z206" s="74"/>
    </row>
    <row r="207" spans="1:26" ht="15.75" customHeight="1">
      <c r="A207" s="427"/>
      <c r="B207" s="261"/>
      <c r="C207" s="279"/>
      <c r="D207" s="278"/>
      <c r="E207" s="261"/>
      <c r="F207" s="75"/>
      <c r="G207" s="76"/>
      <c r="H207" s="77"/>
      <c r="I207" s="78"/>
      <c r="J207" s="71"/>
      <c r="K207" s="71"/>
      <c r="L207" s="71"/>
      <c r="M207" s="71"/>
      <c r="N207" s="71"/>
      <c r="O207" s="72"/>
      <c r="P207" s="73"/>
      <c r="Q207" s="74"/>
      <c r="R207" s="74"/>
      <c r="S207" s="74"/>
      <c r="T207" s="74"/>
      <c r="U207" s="74"/>
      <c r="V207" s="74"/>
      <c r="W207" s="74"/>
      <c r="X207" s="74"/>
      <c r="Y207" s="74"/>
      <c r="Z207" s="74"/>
    </row>
    <row r="208" spans="1:26" ht="15.75" customHeight="1">
      <c r="A208" s="427"/>
      <c r="B208" s="261"/>
      <c r="C208" s="279"/>
      <c r="D208" s="278"/>
      <c r="E208" s="261"/>
      <c r="F208" s="75"/>
      <c r="G208" s="76"/>
      <c r="H208" s="77"/>
      <c r="I208" s="78"/>
      <c r="J208" s="71"/>
      <c r="K208" s="71"/>
      <c r="L208" s="71"/>
      <c r="M208" s="71"/>
      <c r="N208" s="71"/>
      <c r="O208" s="72"/>
      <c r="P208" s="73"/>
      <c r="Q208" s="74"/>
      <c r="R208" s="74"/>
      <c r="S208" s="74"/>
      <c r="T208" s="74"/>
      <c r="U208" s="74"/>
      <c r="V208" s="74"/>
      <c r="W208" s="74"/>
      <c r="X208" s="74"/>
      <c r="Y208" s="74"/>
      <c r="Z208" s="74"/>
    </row>
    <row r="209" spans="1:26" ht="15.75" customHeight="1">
      <c r="A209" s="427"/>
      <c r="B209" s="261"/>
      <c r="C209" s="279"/>
      <c r="D209" s="278"/>
      <c r="E209" s="261"/>
      <c r="F209" s="75"/>
      <c r="G209" s="76"/>
      <c r="H209" s="77"/>
      <c r="I209" s="78"/>
      <c r="J209" s="71"/>
      <c r="K209" s="71"/>
      <c r="L209" s="71"/>
      <c r="M209" s="71"/>
      <c r="N209" s="71"/>
      <c r="O209" s="72"/>
      <c r="P209" s="73"/>
      <c r="Q209" s="74"/>
      <c r="R209" s="74"/>
      <c r="S209" s="74"/>
      <c r="T209" s="74"/>
      <c r="U209" s="74"/>
      <c r="V209" s="74"/>
      <c r="W209" s="74"/>
      <c r="X209" s="74"/>
      <c r="Y209" s="74"/>
      <c r="Z209" s="74"/>
    </row>
    <row r="210" spans="1:26" ht="15.75" customHeight="1">
      <c r="A210" s="427"/>
      <c r="B210" s="261"/>
      <c r="C210" s="279"/>
      <c r="D210" s="278"/>
      <c r="E210" s="261"/>
      <c r="F210" s="75"/>
      <c r="G210" s="76"/>
      <c r="H210" s="77"/>
      <c r="I210" s="78"/>
      <c r="J210" s="71"/>
      <c r="K210" s="71"/>
      <c r="L210" s="71"/>
      <c r="M210" s="71"/>
      <c r="N210" s="71"/>
      <c r="O210" s="72"/>
      <c r="P210" s="73"/>
      <c r="Q210" s="74"/>
      <c r="R210" s="74"/>
      <c r="S210" s="74"/>
      <c r="T210" s="74"/>
      <c r="U210" s="74"/>
      <c r="V210" s="74"/>
      <c r="W210" s="74"/>
      <c r="X210" s="74"/>
      <c r="Y210" s="74"/>
      <c r="Z210" s="74"/>
    </row>
    <row r="211" spans="1:26" ht="15.75" customHeight="1">
      <c r="A211" s="427"/>
      <c r="B211" s="261"/>
      <c r="C211" s="279"/>
      <c r="D211" s="278"/>
      <c r="E211" s="261"/>
      <c r="F211" s="75"/>
      <c r="G211" s="76"/>
      <c r="H211" s="77"/>
      <c r="I211" s="78"/>
      <c r="J211" s="71"/>
      <c r="K211" s="71"/>
      <c r="L211" s="71"/>
      <c r="M211" s="71"/>
      <c r="N211" s="71"/>
      <c r="O211" s="72"/>
      <c r="P211" s="73"/>
      <c r="Q211" s="74"/>
      <c r="R211" s="74"/>
      <c r="S211" s="74"/>
      <c r="T211" s="74"/>
      <c r="U211" s="74"/>
      <c r="V211" s="74"/>
      <c r="W211" s="74"/>
      <c r="X211" s="74"/>
      <c r="Y211" s="74"/>
      <c r="Z211" s="74"/>
    </row>
    <row r="212" spans="1:26" ht="15.75" customHeight="1">
      <c r="A212" s="427"/>
      <c r="B212" s="261"/>
      <c r="C212" s="279"/>
      <c r="D212" s="278"/>
      <c r="E212" s="261"/>
      <c r="F212" s="75"/>
      <c r="G212" s="76"/>
      <c r="H212" s="77"/>
      <c r="I212" s="78"/>
      <c r="J212" s="71"/>
      <c r="K212" s="71"/>
      <c r="L212" s="71"/>
      <c r="M212" s="71"/>
      <c r="N212" s="71"/>
      <c r="O212" s="72"/>
      <c r="P212" s="73"/>
      <c r="Q212" s="74"/>
      <c r="R212" s="74"/>
      <c r="S212" s="74"/>
      <c r="T212" s="74"/>
      <c r="U212" s="74"/>
      <c r="V212" s="74"/>
      <c r="W212" s="74"/>
      <c r="X212" s="74"/>
      <c r="Y212" s="74"/>
      <c r="Z212" s="74"/>
    </row>
    <row r="213" spans="1:26" ht="15.75" customHeight="1">
      <c r="A213" s="427"/>
      <c r="B213" s="261"/>
      <c r="C213" s="279"/>
      <c r="D213" s="278"/>
      <c r="E213" s="261"/>
      <c r="F213" s="75"/>
      <c r="G213" s="76"/>
      <c r="H213" s="77"/>
      <c r="I213" s="78"/>
      <c r="J213" s="71"/>
      <c r="K213" s="71"/>
      <c r="L213" s="71"/>
      <c r="M213" s="71"/>
      <c r="N213" s="71"/>
      <c r="O213" s="72"/>
      <c r="P213" s="73"/>
      <c r="Q213" s="74"/>
      <c r="R213" s="74"/>
      <c r="S213" s="74"/>
      <c r="T213" s="74"/>
      <c r="U213" s="74"/>
      <c r="V213" s="74"/>
      <c r="W213" s="74"/>
      <c r="X213" s="74"/>
      <c r="Y213" s="74"/>
      <c r="Z213" s="74"/>
    </row>
    <row r="214" spans="1:26" ht="15.75" customHeight="1">
      <c r="A214" s="427"/>
      <c r="B214" s="261"/>
      <c r="C214" s="279"/>
      <c r="D214" s="278"/>
      <c r="E214" s="261"/>
      <c r="F214" s="75"/>
      <c r="G214" s="76"/>
      <c r="H214" s="77"/>
      <c r="I214" s="78"/>
      <c r="J214" s="71"/>
      <c r="K214" s="71"/>
      <c r="L214" s="71"/>
      <c r="M214" s="71"/>
      <c r="N214" s="71"/>
      <c r="O214" s="72"/>
      <c r="P214" s="73"/>
      <c r="Q214" s="74"/>
      <c r="R214" s="74"/>
      <c r="S214" s="74"/>
      <c r="T214" s="74"/>
      <c r="U214" s="74"/>
      <c r="V214" s="74"/>
      <c r="W214" s="74"/>
      <c r="X214" s="74"/>
      <c r="Y214" s="74"/>
      <c r="Z214" s="74"/>
    </row>
    <row r="215" spans="1:26" ht="15.75" customHeight="1">
      <c r="A215" s="427"/>
      <c r="B215" s="261"/>
      <c r="C215" s="279"/>
      <c r="D215" s="278"/>
      <c r="E215" s="261"/>
      <c r="F215" s="75"/>
      <c r="G215" s="76"/>
      <c r="H215" s="77"/>
      <c r="I215" s="78"/>
      <c r="J215" s="71"/>
      <c r="K215" s="71"/>
      <c r="L215" s="71"/>
      <c r="M215" s="71"/>
      <c r="N215" s="71"/>
      <c r="O215" s="72"/>
      <c r="P215" s="73"/>
      <c r="Q215" s="74"/>
      <c r="R215" s="74"/>
      <c r="S215" s="74"/>
      <c r="T215" s="74"/>
      <c r="U215" s="74"/>
      <c r="V215" s="74"/>
      <c r="W215" s="74"/>
      <c r="X215" s="74"/>
      <c r="Y215" s="74"/>
      <c r="Z215" s="74"/>
    </row>
    <row r="216" spans="1:26" ht="15.75" customHeight="1">
      <c r="A216" s="427"/>
      <c r="B216" s="261"/>
      <c r="C216" s="279"/>
      <c r="D216" s="278"/>
      <c r="E216" s="261"/>
      <c r="F216" s="75"/>
      <c r="G216" s="76"/>
      <c r="H216" s="77"/>
      <c r="I216" s="78"/>
      <c r="J216" s="71"/>
      <c r="K216" s="71"/>
      <c r="L216" s="71"/>
      <c r="M216" s="71"/>
      <c r="N216" s="71"/>
      <c r="O216" s="72"/>
      <c r="P216" s="73"/>
      <c r="Q216" s="74"/>
      <c r="R216" s="74"/>
      <c r="S216" s="74"/>
      <c r="T216" s="74"/>
      <c r="U216" s="74"/>
      <c r="V216" s="74"/>
      <c r="W216" s="74"/>
      <c r="X216" s="74"/>
      <c r="Y216" s="74"/>
      <c r="Z216" s="74"/>
    </row>
    <row r="217" spans="1:26" ht="15.75" customHeight="1">
      <c r="A217" s="427"/>
      <c r="B217" s="261"/>
      <c r="C217" s="279"/>
      <c r="D217" s="278"/>
      <c r="E217" s="261"/>
      <c r="F217" s="75"/>
      <c r="G217" s="76"/>
      <c r="H217" s="77"/>
      <c r="I217" s="78"/>
      <c r="J217" s="71"/>
      <c r="K217" s="71"/>
      <c r="L217" s="71"/>
      <c r="M217" s="71"/>
      <c r="N217" s="71"/>
      <c r="O217" s="72"/>
      <c r="P217" s="73"/>
      <c r="Q217" s="74"/>
      <c r="R217" s="74"/>
      <c r="S217" s="74"/>
      <c r="T217" s="74"/>
      <c r="U217" s="74"/>
      <c r="V217" s="74"/>
      <c r="W217" s="74"/>
      <c r="X217" s="74"/>
      <c r="Y217" s="74"/>
      <c r="Z217" s="74"/>
    </row>
    <row r="218" spans="1:26" ht="15.75" customHeight="1">
      <c r="A218" s="427"/>
      <c r="B218" s="261"/>
      <c r="C218" s="279"/>
      <c r="D218" s="278"/>
      <c r="E218" s="261"/>
      <c r="F218" s="75"/>
      <c r="G218" s="76"/>
      <c r="H218" s="77"/>
      <c r="I218" s="78"/>
      <c r="J218" s="71"/>
      <c r="K218" s="71"/>
      <c r="L218" s="71"/>
      <c r="M218" s="71"/>
      <c r="N218" s="71"/>
      <c r="O218" s="72"/>
      <c r="P218" s="73"/>
      <c r="Q218" s="74"/>
      <c r="R218" s="74"/>
      <c r="S218" s="74"/>
      <c r="T218" s="74"/>
      <c r="U218" s="74"/>
      <c r="V218" s="74"/>
      <c r="W218" s="74"/>
      <c r="X218" s="74"/>
      <c r="Y218" s="74"/>
      <c r="Z218" s="74"/>
    </row>
    <row r="219" spans="1:26" ht="15.75" customHeight="1">
      <c r="A219" s="427"/>
      <c r="B219" s="261"/>
      <c r="C219" s="279"/>
      <c r="D219" s="278"/>
      <c r="E219" s="261"/>
      <c r="F219" s="75"/>
      <c r="G219" s="76"/>
      <c r="H219" s="77"/>
      <c r="I219" s="78"/>
      <c r="J219" s="71"/>
      <c r="K219" s="71"/>
      <c r="L219" s="71"/>
      <c r="M219" s="71"/>
      <c r="N219" s="71"/>
      <c r="O219" s="72"/>
      <c r="P219" s="73"/>
      <c r="Q219" s="74"/>
      <c r="R219" s="74"/>
      <c r="S219" s="74"/>
      <c r="T219" s="74"/>
      <c r="U219" s="74"/>
      <c r="V219" s="74"/>
      <c r="W219" s="74"/>
      <c r="X219" s="74"/>
      <c r="Y219" s="74"/>
      <c r="Z219" s="74"/>
    </row>
    <row r="220" spans="1:26" ht="15.75" customHeight="1">
      <c r="A220" s="427"/>
      <c r="B220" s="261"/>
      <c r="C220" s="279"/>
      <c r="D220" s="278"/>
      <c r="E220" s="261"/>
      <c r="F220" s="75"/>
      <c r="G220" s="76"/>
      <c r="H220" s="77"/>
      <c r="I220" s="78"/>
      <c r="J220" s="71"/>
      <c r="K220" s="71"/>
      <c r="L220" s="71"/>
      <c r="M220" s="71"/>
      <c r="N220" s="71"/>
      <c r="O220" s="72"/>
      <c r="P220" s="73"/>
      <c r="Q220" s="74"/>
      <c r="R220" s="74"/>
      <c r="S220" s="74"/>
      <c r="T220" s="74"/>
      <c r="U220" s="74"/>
      <c r="V220" s="74"/>
      <c r="W220" s="74"/>
      <c r="X220" s="74"/>
      <c r="Y220" s="74"/>
      <c r="Z220" s="74"/>
    </row>
    <row r="221" spans="1:26" ht="15.75" customHeight="1">
      <c r="A221" s="427"/>
      <c r="B221" s="261"/>
      <c r="C221" s="279"/>
      <c r="D221" s="278"/>
      <c r="E221" s="261"/>
      <c r="F221" s="75"/>
      <c r="G221" s="76"/>
      <c r="H221" s="77"/>
      <c r="I221" s="78"/>
      <c r="J221" s="71"/>
      <c r="K221" s="71"/>
      <c r="L221" s="71"/>
      <c r="M221" s="71"/>
      <c r="N221" s="71"/>
      <c r="O221" s="72"/>
      <c r="P221" s="73"/>
      <c r="Q221" s="74"/>
      <c r="R221" s="74"/>
      <c r="S221" s="74"/>
      <c r="T221" s="74"/>
      <c r="U221" s="74"/>
      <c r="V221" s="74"/>
      <c r="W221" s="74"/>
      <c r="X221" s="74"/>
      <c r="Y221" s="74"/>
      <c r="Z221" s="74"/>
    </row>
    <row r="222" spans="1:26" ht="15.75" customHeight="1">
      <c r="A222" s="427"/>
      <c r="B222" s="261"/>
      <c r="C222" s="279"/>
      <c r="D222" s="278"/>
      <c r="E222" s="261"/>
      <c r="F222" s="75"/>
      <c r="G222" s="76"/>
      <c r="H222" s="77"/>
      <c r="I222" s="78"/>
      <c r="J222" s="71"/>
      <c r="K222" s="71"/>
      <c r="L222" s="71"/>
      <c r="M222" s="71"/>
      <c r="N222" s="71"/>
      <c r="O222" s="72"/>
      <c r="P222" s="73"/>
      <c r="Q222" s="74"/>
      <c r="R222" s="74"/>
      <c r="S222" s="74"/>
      <c r="T222" s="74"/>
      <c r="U222" s="74"/>
      <c r="V222" s="74"/>
      <c r="W222" s="74"/>
      <c r="X222" s="74"/>
      <c r="Y222" s="74"/>
      <c r="Z222" s="74"/>
    </row>
    <row r="223" spans="1:26" ht="15.75" customHeight="1">
      <c r="A223" s="427"/>
      <c r="B223" s="261"/>
      <c r="C223" s="279"/>
      <c r="D223" s="278"/>
      <c r="E223" s="261"/>
      <c r="F223" s="75"/>
      <c r="G223" s="76"/>
      <c r="H223" s="77"/>
      <c r="I223" s="78"/>
      <c r="J223" s="71"/>
      <c r="K223" s="71"/>
      <c r="L223" s="71"/>
      <c r="M223" s="71"/>
      <c r="N223" s="71"/>
      <c r="O223" s="72"/>
      <c r="P223" s="73"/>
      <c r="Q223" s="74"/>
      <c r="R223" s="74"/>
      <c r="S223" s="74"/>
      <c r="T223" s="74"/>
      <c r="U223" s="74"/>
      <c r="V223" s="74"/>
      <c r="W223" s="74"/>
      <c r="X223" s="74"/>
      <c r="Y223" s="74"/>
      <c r="Z223" s="74"/>
    </row>
    <row r="224" spans="1:26" ht="15.75" customHeight="1">
      <c r="A224" s="427"/>
      <c r="B224" s="261"/>
      <c r="C224" s="279"/>
      <c r="D224" s="278"/>
      <c r="E224" s="261"/>
      <c r="F224" s="75"/>
      <c r="G224" s="76"/>
      <c r="H224" s="77"/>
      <c r="I224" s="78"/>
      <c r="J224" s="71"/>
      <c r="K224" s="71"/>
      <c r="L224" s="71"/>
      <c r="M224" s="71"/>
      <c r="N224" s="71"/>
      <c r="O224" s="72"/>
      <c r="P224" s="73"/>
      <c r="Q224" s="74"/>
      <c r="R224" s="74"/>
      <c r="S224" s="74"/>
      <c r="T224" s="74"/>
      <c r="U224" s="74"/>
      <c r="V224" s="74"/>
      <c r="W224" s="74"/>
      <c r="X224" s="74"/>
      <c r="Y224" s="74"/>
      <c r="Z224" s="74"/>
    </row>
    <row r="225" spans="1:26" ht="15.75" customHeight="1">
      <c r="A225" s="427"/>
      <c r="B225" s="261"/>
      <c r="C225" s="279"/>
      <c r="D225" s="278"/>
      <c r="E225" s="261"/>
      <c r="F225" s="75"/>
      <c r="G225" s="76"/>
      <c r="H225" s="77"/>
      <c r="I225" s="78"/>
      <c r="J225" s="71"/>
      <c r="K225" s="71"/>
      <c r="L225" s="71"/>
      <c r="M225" s="71"/>
      <c r="N225" s="71"/>
      <c r="O225" s="72"/>
      <c r="P225" s="73"/>
      <c r="Q225" s="74"/>
      <c r="R225" s="74"/>
      <c r="S225" s="74"/>
      <c r="T225" s="74"/>
      <c r="U225" s="74"/>
      <c r="V225" s="74"/>
      <c r="W225" s="74"/>
      <c r="X225" s="74"/>
      <c r="Y225" s="74"/>
      <c r="Z225" s="74"/>
    </row>
    <row r="226" spans="1:26" ht="15.75" customHeight="1">
      <c r="A226" s="427"/>
      <c r="B226" s="261"/>
      <c r="C226" s="279"/>
      <c r="D226" s="278"/>
      <c r="E226" s="261"/>
      <c r="F226" s="75"/>
      <c r="G226" s="76"/>
      <c r="H226" s="77"/>
      <c r="I226" s="78"/>
      <c r="J226" s="71"/>
      <c r="K226" s="71"/>
      <c r="L226" s="71"/>
      <c r="M226" s="71"/>
      <c r="N226" s="71"/>
      <c r="O226" s="72"/>
      <c r="P226" s="73"/>
      <c r="Q226" s="74"/>
      <c r="R226" s="74"/>
      <c r="S226" s="74"/>
      <c r="T226" s="74"/>
      <c r="U226" s="74"/>
      <c r="V226" s="74"/>
      <c r="W226" s="74"/>
      <c r="X226" s="74"/>
      <c r="Y226" s="74"/>
      <c r="Z226" s="74"/>
    </row>
    <row r="227" spans="1:26" ht="15.75" customHeight="1">
      <c r="A227" s="427"/>
      <c r="B227" s="261"/>
      <c r="C227" s="279"/>
      <c r="D227" s="278"/>
      <c r="E227" s="261"/>
      <c r="F227" s="75"/>
      <c r="G227" s="76"/>
      <c r="H227" s="77"/>
      <c r="I227" s="78"/>
      <c r="J227" s="71"/>
      <c r="K227" s="71"/>
      <c r="L227" s="71"/>
      <c r="M227" s="71"/>
      <c r="N227" s="71"/>
      <c r="O227" s="72"/>
      <c r="P227" s="73"/>
      <c r="Q227" s="74"/>
      <c r="R227" s="74"/>
      <c r="S227" s="74"/>
      <c r="T227" s="74"/>
      <c r="U227" s="74"/>
      <c r="V227" s="74"/>
      <c r="W227" s="74"/>
      <c r="X227" s="74"/>
      <c r="Y227" s="74"/>
      <c r="Z227" s="74"/>
    </row>
    <row r="228" spans="1:26" ht="15.75" customHeight="1">
      <c r="A228" s="427"/>
      <c r="B228" s="261"/>
      <c r="C228" s="279"/>
      <c r="D228" s="278"/>
      <c r="E228" s="261"/>
      <c r="F228" s="75"/>
      <c r="G228" s="76"/>
      <c r="H228" s="77"/>
      <c r="I228" s="78"/>
      <c r="J228" s="71"/>
      <c r="K228" s="71"/>
      <c r="L228" s="71"/>
      <c r="M228" s="71"/>
      <c r="N228" s="71"/>
      <c r="O228" s="72"/>
      <c r="P228" s="73"/>
      <c r="Q228" s="74"/>
      <c r="R228" s="74"/>
      <c r="S228" s="74"/>
      <c r="T228" s="74"/>
      <c r="U228" s="74"/>
      <c r="V228" s="74"/>
      <c r="W228" s="74"/>
      <c r="X228" s="74"/>
      <c r="Y228" s="74"/>
      <c r="Z228" s="74"/>
    </row>
    <row r="229" spans="1:26" ht="15.75" customHeight="1">
      <c r="A229" s="427"/>
      <c r="B229" s="261"/>
      <c r="C229" s="279"/>
      <c r="D229" s="278"/>
      <c r="E229" s="261"/>
      <c r="F229" s="75"/>
      <c r="G229" s="76"/>
      <c r="H229" s="77"/>
      <c r="I229" s="78"/>
      <c r="J229" s="71"/>
      <c r="K229" s="71"/>
      <c r="L229" s="71"/>
      <c r="M229" s="71"/>
      <c r="N229" s="71"/>
      <c r="O229" s="72"/>
      <c r="P229" s="73"/>
      <c r="Q229" s="74"/>
      <c r="R229" s="74"/>
      <c r="S229" s="74"/>
      <c r="T229" s="74"/>
      <c r="U229" s="74"/>
      <c r="V229" s="74"/>
      <c r="W229" s="74"/>
      <c r="X229" s="74"/>
      <c r="Y229" s="74"/>
      <c r="Z229" s="74"/>
    </row>
    <row r="230" spans="1:26" ht="15.75" customHeight="1">
      <c r="A230" s="427"/>
      <c r="B230" s="261"/>
      <c r="C230" s="279"/>
      <c r="D230" s="278"/>
      <c r="E230" s="261"/>
      <c r="F230" s="75"/>
      <c r="G230" s="76"/>
      <c r="H230" s="77"/>
      <c r="I230" s="78"/>
      <c r="J230" s="71"/>
      <c r="K230" s="71"/>
      <c r="L230" s="71"/>
      <c r="M230" s="71"/>
      <c r="N230" s="71"/>
      <c r="O230" s="72"/>
      <c r="P230" s="73"/>
      <c r="Q230" s="74"/>
      <c r="R230" s="74"/>
      <c r="S230" s="74"/>
      <c r="T230" s="74"/>
      <c r="U230" s="74"/>
      <c r="V230" s="74"/>
      <c r="W230" s="74"/>
      <c r="X230" s="74"/>
      <c r="Y230" s="74"/>
      <c r="Z230" s="74"/>
    </row>
    <row r="231" spans="1:26" ht="15.75" customHeight="1">
      <c r="A231" s="427"/>
      <c r="B231" s="261"/>
      <c r="C231" s="279"/>
      <c r="D231" s="278"/>
      <c r="E231" s="261"/>
      <c r="F231" s="75"/>
      <c r="G231" s="76"/>
      <c r="H231" s="77"/>
      <c r="I231" s="78"/>
      <c r="J231" s="71"/>
      <c r="K231" s="71"/>
      <c r="L231" s="71"/>
      <c r="M231" s="71"/>
      <c r="N231" s="71"/>
      <c r="O231" s="72"/>
      <c r="P231" s="73"/>
      <c r="Q231" s="74"/>
      <c r="R231" s="74"/>
      <c r="S231" s="74"/>
      <c r="T231" s="74"/>
      <c r="U231" s="74"/>
      <c r="V231" s="74"/>
      <c r="W231" s="74"/>
      <c r="X231" s="74"/>
      <c r="Y231" s="74"/>
      <c r="Z231" s="74"/>
    </row>
    <row r="232" spans="1:26" ht="15.75" customHeight="1">
      <c r="A232" s="427"/>
      <c r="B232" s="261"/>
      <c r="C232" s="279"/>
      <c r="D232" s="278"/>
      <c r="E232" s="261"/>
      <c r="F232" s="75"/>
      <c r="G232" s="76"/>
      <c r="H232" s="77"/>
      <c r="I232" s="78"/>
      <c r="J232" s="71"/>
      <c r="K232" s="71"/>
      <c r="L232" s="71"/>
      <c r="M232" s="71"/>
      <c r="N232" s="71"/>
      <c r="O232" s="72"/>
      <c r="P232" s="73"/>
      <c r="Q232" s="74"/>
      <c r="R232" s="74"/>
      <c r="S232" s="74"/>
      <c r="T232" s="74"/>
      <c r="U232" s="74"/>
      <c r="V232" s="74"/>
      <c r="W232" s="74"/>
      <c r="X232" s="74"/>
      <c r="Y232" s="74"/>
      <c r="Z232" s="74"/>
    </row>
    <row r="233" spans="1:26" ht="15.75" customHeight="1">
      <c r="A233" s="427"/>
      <c r="B233" s="261"/>
      <c r="C233" s="279"/>
      <c r="D233" s="278"/>
      <c r="E233" s="261"/>
      <c r="F233" s="75"/>
      <c r="G233" s="76"/>
      <c r="H233" s="77"/>
      <c r="I233" s="78"/>
      <c r="J233" s="71"/>
      <c r="K233" s="71"/>
      <c r="L233" s="71"/>
      <c r="M233" s="71"/>
      <c r="N233" s="71"/>
      <c r="O233" s="72"/>
      <c r="P233" s="73"/>
      <c r="Q233" s="74"/>
      <c r="R233" s="74"/>
      <c r="S233" s="74"/>
      <c r="T233" s="74"/>
      <c r="U233" s="74"/>
      <c r="V233" s="74"/>
      <c r="W233" s="74"/>
      <c r="X233" s="74"/>
      <c r="Y233" s="74"/>
      <c r="Z233" s="74"/>
    </row>
    <row r="234" spans="1:26" ht="15.75" customHeight="1">
      <c r="A234" s="427"/>
      <c r="B234" s="261"/>
      <c r="C234" s="279"/>
      <c r="D234" s="278"/>
      <c r="E234" s="261"/>
      <c r="F234" s="75"/>
      <c r="G234" s="76"/>
      <c r="H234" s="77"/>
      <c r="I234" s="78"/>
      <c r="J234" s="71"/>
      <c r="K234" s="71"/>
      <c r="L234" s="71"/>
      <c r="M234" s="71"/>
      <c r="N234" s="71"/>
      <c r="O234" s="72"/>
      <c r="P234" s="73"/>
      <c r="Q234" s="74"/>
      <c r="R234" s="74"/>
      <c r="S234" s="74"/>
      <c r="T234" s="74"/>
      <c r="U234" s="74"/>
      <c r="V234" s="74"/>
      <c r="W234" s="74"/>
      <c r="X234" s="74"/>
      <c r="Y234" s="74"/>
      <c r="Z234" s="74"/>
    </row>
    <row r="235" spans="1:26" ht="15.75" customHeight="1">
      <c r="A235" s="427"/>
      <c r="B235" s="261"/>
      <c r="C235" s="279"/>
      <c r="D235" s="278"/>
      <c r="E235" s="261"/>
      <c r="F235" s="75"/>
      <c r="G235" s="76"/>
      <c r="H235" s="77"/>
      <c r="I235" s="78"/>
      <c r="J235" s="71"/>
      <c r="K235" s="71"/>
      <c r="L235" s="71"/>
      <c r="M235" s="71"/>
      <c r="N235" s="71"/>
      <c r="O235" s="72"/>
      <c r="P235" s="73"/>
      <c r="Q235" s="74"/>
      <c r="R235" s="74"/>
      <c r="S235" s="74"/>
      <c r="T235" s="74"/>
      <c r="U235" s="74"/>
      <c r="V235" s="74"/>
      <c r="W235" s="74"/>
      <c r="X235" s="74"/>
      <c r="Y235" s="74"/>
      <c r="Z235" s="74"/>
    </row>
    <row r="236" spans="1:26" ht="15.75" customHeight="1">
      <c r="A236" s="427"/>
      <c r="B236" s="261"/>
      <c r="C236" s="279"/>
      <c r="D236" s="278"/>
      <c r="E236" s="261"/>
      <c r="F236" s="75"/>
      <c r="G236" s="76"/>
      <c r="H236" s="77"/>
      <c r="I236" s="78"/>
      <c r="J236" s="71"/>
      <c r="K236" s="71"/>
      <c r="L236" s="71"/>
      <c r="M236" s="71"/>
      <c r="N236" s="71"/>
      <c r="O236" s="72"/>
      <c r="P236" s="73"/>
      <c r="Q236" s="74"/>
      <c r="R236" s="74"/>
      <c r="S236" s="74"/>
      <c r="T236" s="74"/>
      <c r="U236" s="74"/>
      <c r="V236" s="74"/>
      <c r="W236" s="74"/>
      <c r="X236" s="74"/>
      <c r="Y236" s="74"/>
      <c r="Z236" s="74"/>
    </row>
    <row r="237" spans="1:26" ht="15.75" customHeight="1">
      <c r="A237" s="427"/>
      <c r="B237" s="261"/>
      <c r="C237" s="279"/>
      <c r="D237" s="278"/>
      <c r="E237" s="261"/>
      <c r="F237" s="75"/>
      <c r="G237" s="76"/>
      <c r="H237" s="77"/>
      <c r="I237" s="78"/>
      <c r="J237" s="71"/>
      <c r="K237" s="71"/>
      <c r="L237" s="71"/>
      <c r="M237" s="71"/>
      <c r="N237" s="71"/>
      <c r="O237" s="72"/>
      <c r="P237" s="73"/>
      <c r="Q237" s="74"/>
      <c r="R237" s="74"/>
      <c r="S237" s="74"/>
      <c r="T237" s="74"/>
      <c r="U237" s="74"/>
      <c r="V237" s="74"/>
      <c r="W237" s="74"/>
      <c r="X237" s="74"/>
      <c r="Y237" s="74"/>
      <c r="Z237" s="74"/>
    </row>
    <row r="238" spans="1:26" ht="15.75" customHeight="1"/>
    <row r="239" spans="1:26" ht="15.75" customHeight="1"/>
    <row r="240" spans="1:26" ht="15.75" customHeight="1"/>
    <row r="241" ht="15.75" customHeight="1"/>
    <row r="242" ht="15.75" customHeight="1"/>
    <row r="243" ht="15.75" customHeight="1"/>
    <row r="244" ht="15.75" customHeight="1"/>
    <row r="245" ht="15.75" customHeight="1"/>
    <row r="246" ht="16"/>
    <row r="247" ht="16"/>
    <row r="248" ht="16"/>
    <row r="249" ht="16"/>
    <row r="250" ht="16"/>
    <row r="251" ht="16"/>
    <row r="252" ht="16"/>
    <row r="253" ht="16"/>
    <row r="254" ht="16"/>
    <row r="255" ht="16"/>
    <row r="256" ht="16"/>
    <row r="257" ht="16"/>
    <row r="258" ht="16"/>
    <row r="259" ht="16"/>
    <row r="260" ht="16"/>
    <row r="261" ht="16"/>
    <row r="262" ht="16"/>
    <row r="263" ht="16"/>
    <row r="264" ht="16"/>
    <row r="265" ht="16"/>
    <row r="266" ht="16"/>
    <row r="267" ht="16"/>
    <row r="268" ht="16"/>
    <row r="269" ht="16"/>
    <row r="270" ht="16"/>
    <row r="271" ht="16"/>
    <row r="272" ht="16"/>
    <row r="273" ht="16"/>
    <row r="274" ht="16"/>
    <row r="275" ht="16"/>
    <row r="276" ht="16"/>
    <row r="277" ht="16"/>
    <row r="278" ht="16"/>
    <row r="279" ht="16"/>
    <row r="280" ht="16"/>
    <row r="281" ht="16"/>
    <row r="282" ht="16"/>
    <row r="283" ht="16"/>
    <row r="284" ht="16"/>
    <row r="285" ht="16"/>
    <row r="286" ht="16"/>
    <row r="287" ht="16"/>
    <row r="288" ht="16"/>
    <row r="289" ht="16"/>
    <row r="290" ht="16"/>
    <row r="291" ht="16"/>
    <row r="292" ht="16"/>
    <row r="293" ht="16"/>
    <row r="294" ht="16"/>
    <row r="295" ht="16"/>
    <row r="296" ht="16"/>
    <row r="297" ht="16"/>
    <row r="298" ht="16"/>
    <row r="299" ht="16"/>
    <row r="300" ht="16"/>
    <row r="301" ht="16"/>
    <row r="302" ht="16"/>
    <row r="303" ht="16"/>
    <row r="304" ht="16"/>
    <row r="305" ht="16"/>
    <row r="306" ht="16"/>
    <row r="307" ht="16"/>
    <row r="308" ht="16"/>
    <row r="309" ht="16"/>
    <row r="310" ht="16"/>
    <row r="311" ht="16"/>
    <row r="312" ht="16"/>
    <row r="313" ht="16"/>
    <row r="314" ht="16"/>
    <row r="315" ht="16"/>
    <row r="316" ht="16"/>
    <row r="317" ht="16"/>
    <row r="318" ht="16"/>
    <row r="319" ht="16"/>
    <row r="320" ht="16"/>
    <row r="321" ht="16"/>
    <row r="322" ht="16"/>
    <row r="323" ht="16"/>
    <row r="324" ht="16"/>
    <row r="325" ht="16"/>
    <row r="326" ht="16"/>
    <row r="327" ht="16"/>
    <row r="328" ht="16"/>
    <row r="329" ht="16"/>
    <row r="330" ht="16"/>
    <row r="331" ht="16"/>
    <row r="332" ht="16"/>
    <row r="333" ht="16"/>
    <row r="334" ht="16"/>
    <row r="335" ht="16"/>
    <row r="336" ht="16"/>
    <row r="337" ht="16"/>
    <row r="338" ht="16"/>
    <row r="339" ht="16"/>
    <row r="340" ht="16"/>
    <row r="341" ht="16"/>
    <row r="342" ht="16"/>
    <row r="343" ht="16"/>
    <row r="344" ht="16"/>
    <row r="345" ht="16"/>
    <row r="346" ht="16"/>
    <row r="347" ht="16"/>
    <row r="348" ht="16"/>
    <row r="349" ht="16"/>
    <row r="350" ht="16"/>
    <row r="351" ht="16"/>
    <row r="352" ht="16"/>
    <row r="353" ht="16"/>
    <row r="354" ht="16"/>
    <row r="355" ht="16"/>
    <row r="356" ht="16"/>
    <row r="357" ht="16"/>
    <row r="358" ht="16"/>
    <row r="359" ht="16"/>
    <row r="360" ht="16"/>
    <row r="361" ht="16"/>
    <row r="362" ht="16"/>
    <row r="363" ht="16"/>
    <row r="364" ht="16"/>
    <row r="365" ht="16"/>
    <row r="366" ht="16"/>
    <row r="367" ht="16"/>
    <row r="368" ht="16"/>
    <row r="369" ht="16"/>
    <row r="370" ht="16"/>
    <row r="371" ht="16"/>
    <row r="372" ht="16"/>
    <row r="373" ht="16"/>
    <row r="374" ht="16"/>
    <row r="375" ht="16"/>
    <row r="376" ht="16"/>
    <row r="377" ht="16"/>
    <row r="378" ht="16"/>
    <row r="379" ht="16"/>
    <row r="380" ht="16"/>
    <row r="381" ht="16"/>
    <row r="382" ht="16"/>
    <row r="383" ht="16"/>
    <row r="384" ht="16"/>
    <row r="385" ht="16"/>
    <row r="386" ht="16"/>
    <row r="387" ht="16"/>
    <row r="388" ht="16"/>
    <row r="389" ht="16"/>
    <row r="390" ht="16"/>
    <row r="391" ht="16"/>
    <row r="392" ht="16"/>
    <row r="393" ht="16"/>
    <row r="394" ht="16"/>
    <row r="395" ht="16"/>
    <row r="396" ht="16"/>
    <row r="397" ht="16"/>
    <row r="398" ht="16"/>
    <row r="399" ht="16"/>
    <row r="400" ht="16"/>
    <row r="401" ht="16"/>
    <row r="402" ht="16"/>
    <row r="403" ht="16"/>
    <row r="404" ht="16"/>
    <row r="405" ht="16"/>
    <row r="406" ht="16"/>
    <row r="407" ht="16"/>
    <row r="408" ht="16"/>
    <row r="409" ht="16"/>
    <row r="410" ht="16"/>
    <row r="411" ht="16"/>
    <row r="412" ht="16"/>
    <row r="413" ht="16"/>
    <row r="414" ht="16"/>
    <row r="415" ht="16"/>
    <row r="416" ht="16"/>
    <row r="417" ht="16"/>
    <row r="418" ht="16"/>
    <row r="419" ht="16"/>
    <row r="420" ht="16"/>
    <row r="421" ht="16"/>
    <row r="422" ht="16"/>
    <row r="423" ht="16"/>
    <row r="424" ht="16"/>
    <row r="425" ht="16"/>
    <row r="426" ht="16"/>
    <row r="427" ht="16"/>
    <row r="428" ht="16"/>
    <row r="429" ht="16"/>
    <row r="430" ht="16"/>
    <row r="431" ht="16"/>
    <row r="432" ht="16"/>
    <row r="433" ht="16"/>
    <row r="434" ht="16"/>
    <row r="435" ht="16"/>
    <row r="436" ht="16"/>
    <row r="437" ht="16"/>
    <row r="438" ht="16"/>
    <row r="439" ht="16"/>
    <row r="440" ht="16"/>
    <row r="441" ht="16"/>
    <row r="442" ht="16"/>
    <row r="443" ht="16"/>
    <row r="444" ht="16"/>
    <row r="445" ht="16"/>
    <row r="446" ht="16"/>
    <row r="447" ht="16"/>
    <row r="448" ht="16"/>
    <row r="449" ht="16"/>
    <row r="450" ht="16"/>
    <row r="451" ht="16"/>
    <row r="452" ht="16"/>
    <row r="453" ht="16"/>
    <row r="454" ht="16"/>
    <row r="455" ht="16"/>
    <row r="456" ht="16"/>
    <row r="457" ht="16"/>
    <row r="458" ht="16"/>
    <row r="459" ht="16"/>
    <row r="460" ht="16"/>
    <row r="461" ht="16"/>
    <row r="462" ht="16"/>
    <row r="463" ht="16"/>
    <row r="464" ht="16"/>
    <row r="465" ht="16"/>
    <row r="466" ht="16"/>
    <row r="467" ht="16"/>
    <row r="468" ht="16"/>
    <row r="469" ht="16"/>
    <row r="470" ht="16"/>
    <row r="471" ht="16"/>
    <row r="472" ht="16"/>
    <row r="473" ht="16"/>
    <row r="474" ht="16"/>
    <row r="475" ht="16"/>
    <row r="476" ht="16"/>
    <row r="477" ht="16"/>
    <row r="478" ht="16"/>
    <row r="479" ht="16"/>
    <row r="480" ht="16"/>
    <row r="481" ht="16"/>
    <row r="482" ht="16"/>
    <row r="483" ht="16"/>
    <row r="484" ht="16"/>
    <row r="485" ht="16"/>
    <row r="486" ht="16"/>
    <row r="487" ht="16"/>
    <row r="488" ht="16"/>
    <row r="489" ht="16"/>
    <row r="490" ht="16"/>
    <row r="491" ht="16"/>
    <row r="492" ht="16"/>
    <row r="493" ht="16"/>
    <row r="494" ht="16"/>
    <row r="495" ht="16"/>
    <row r="496" ht="16"/>
    <row r="497" ht="16"/>
    <row r="498" ht="16"/>
    <row r="499" ht="16"/>
    <row r="500" ht="16"/>
    <row r="501" ht="16"/>
    <row r="502" ht="16"/>
    <row r="503" ht="16"/>
    <row r="504" ht="16"/>
    <row r="505" ht="16"/>
    <row r="506" ht="16"/>
    <row r="507" ht="16"/>
    <row r="508" ht="16"/>
    <row r="509" ht="16"/>
    <row r="510" ht="16"/>
    <row r="511" ht="16"/>
    <row r="512" ht="16"/>
    <row r="513" ht="16"/>
    <row r="514" ht="16"/>
    <row r="515" ht="16"/>
    <row r="516" ht="16"/>
    <row r="517" ht="16"/>
    <row r="518" ht="16"/>
    <row r="519" ht="16"/>
    <row r="520" ht="16"/>
    <row r="521" ht="16"/>
    <row r="522" ht="16"/>
    <row r="523" ht="16"/>
    <row r="524" ht="16"/>
    <row r="525" ht="16"/>
    <row r="526" ht="16"/>
    <row r="527" ht="16"/>
    <row r="528" ht="16"/>
    <row r="529" ht="16"/>
    <row r="530" ht="16"/>
    <row r="531" ht="16"/>
    <row r="532" ht="16"/>
    <row r="533" ht="16"/>
    <row r="534" ht="16"/>
    <row r="535" ht="16"/>
    <row r="536" ht="16"/>
    <row r="537" ht="16"/>
    <row r="538" ht="16"/>
    <row r="539" ht="16"/>
    <row r="540" ht="16"/>
    <row r="541" ht="16"/>
    <row r="542" ht="16"/>
    <row r="543" ht="16"/>
    <row r="544" ht="16"/>
    <row r="545" ht="16"/>
    <row r="546" ht="16"/>
    <row r="547" ht="16"/>
    <row r="548" ht="16"/>
    <row r="549" ht="16"/>
    <row r="550" ht="16"/>
    <row r="551" ht="16"/>
    <row r="552" ht="16"/>
    <row r="553" ht="16"/>
    <row r="554" ht="16"/>
    <row r="555" ht="16"/>
    <row r="556" ht="16"/>
    <row r="557" ht="16"/>
    <row r="558" ht="16"/>
    <row r="559" ht="16"/>
    <row r="560" ht="16"/>
    <row r="561" ht="16"/>
    <row r="562" ht="16"/>
    <row r="563" ht="16"/>
    <row r="564" ht="16"/>
    <row r="565" ht="16"/>
    <row r="566" ht="16"/>
    <row r="567" ht="16"/>
    <row r="568" ht="16"/>
    <row r="569" ht="16"/>
    <row r="570" ht="16"/>
    <row r="571" ht="16"/>
    <row r="572" ht="16"/>
    <row r="573" ht="16"/>
    <row r="574" ht="16"/>
    <row r="575" ht="16"/>
    <row r="576" ht="16"/>
    <row r="577" ht="16"/>
    <row r="578" ht="16"/>
    <row r="579" ht="16"/>
    <row r="580" ht="16"/>
    <row r="581" ht="16"/>
    <row r="582" ht="16"/>
    <row r="583" ht="16"/>
    <row r="584" ht="16"/>
    <row r="585" ht="16"/>
    <row r="586" ht="16"/>
    <row r="587" ht="16"/>
    <row r="588" ht="16"/>
    <row r="589" ht="16"/>
    <row r="590" ht="16"/>
    <row r="591" ht="16"/>
    <row r="592" ht="16"/>
    <row r="593" ht="16"/>
    <row r="594" ht="16"/>
    <row r="595" ht="16"/>
    <row r="596" ht="16"/>
    <row r="597" ht="16"/>
    <row r="598" ht="16"/>
    <row r="599" ht="16"/>
    <row r="600" ht="16"/>
    <row r="601" ht="16"/>
    <row r="602" ht="16"/>
    <row r="603" ht="16"/>
    <row r="604" ht="16"/>
    <row r="605" ht="16"/>
    <row r="606" ht="16"/>
    <row r="607" ht="16"/>
    <row r="608" ht="16"/>
    <row r="609" ht="16"/>
    <row r="610" ht="16"/>
    <row r="611" ht="16"/>
    <row r="612" ht="16"/>
    <row r="613" ht="16"/>
    <row r="614" ht="16"/>
    <row r="615" ht="16"/>
    <row r="616" ht="16"/>
    <row r="617" ht="16"/>
    <row r="618" ht="16"/>
    <row r="619" ht="16"/>
    <row r="620" ht="16"/>
    <row r="621" ht="16"/>
    <row r="622" ht="16"/>
    <row r="623" ht="16"/>
    <row r="624" ht="16"/>
    <row r="625" ht="16"/>
    <row r="626" ht="16"/>
    <row r="627" ht="16"/>
    <row r="628" ht="16"/>
    <row r="629" ht="16"/>
    <row r="630" ht="16"/>
    <row r="631" ht="16"/>
    <row r="632" ht="16"/>
    <row r="633" ht="16"/>
    <row r="634" ht="16"/>
    <row r="635" ht="16"/>
    <row r="636" ht="16"/>
    <row r="637" ht="16"/>
    <row r="638" ht="16"/>
    <row r="639" ht="16"/>
    <row r="640" ht="16"/>
    <row r="641" ht="16"/>
    <row r="642" ht="16"/>
    <row r="643" ht="16"/>
    <row r="644" ht="16"/>
    <row r="645" ht="16"/>
    <row r="646" ht="16"/>
    <row r="647" ht="16"/>
    <row r="648" ht="16"/>
    <row r="649" ht="16"/>
    <row r="650" ht="16"/>
    <row r="651" ht="16"/>
    <row r="652" ht="16"/>
    <row r="653" ht="16"/>
    <row r="654" ht="16"/>
    <row r="655" ht="16"/>
    <row r="656" ht="16"/>
    <row r="657" ht="16"/>
    <row r="658" ht="16"/>
    <row r="659" ht="16"/>
    <row r="660" ht="16"/>
    <row r="661" ht="16"/>
    <row r="662" ht="16"/>
    <row r="663" ht="16"/>
    <row r="664" ht="16"/>
    <row r="665" ht="16"/>
    <row r="666" ht="16"/>
    <row r="667" ht="16"/>
    <row r="668" ht="16"/>
    <row r="669" ht="16"/>
    <row r="670" ht="16"/>
    <row r="671" ht="16"/>
    <row r="672" ht="16"/>
    <row r="673" ht="16"/>
    <row r="674" ht="16"/>
    <row r="675" ht="16"/>
    <row r="676" ht="16"/>
    <row r="677" ht="16"/>
    <row r="678" ht="16"/>
    <row r="679" ht="16"/>
    <row r="680" ht="16"/>
    <row r="681" ht="16"/>
    <row r="682" ht="16"/>
    <row r="683" ht="16"/>
    <row r="684" ht="16"/>
    <row r="685" ht="16"/>
    <row r="686" ht="16"/>
    <row r="687" ht="16"/>
    <row r="688" ht="16"/>
    <row r="689" ht="16"/>
    <row r="690" ht="16"/>
    <row r="691" ht="16"/>
    <row r="692" ht="16"/>
    <row r="693" ht="16"/>
    <row r="694" ht="16"/>
    <row r="695" ht="16"/>
    <row r="696" ht="16"/>
    <row r="697" ht="16"/>
    <row r="698" ht="16"/>
    <row r="699" ht="16"/>
    <row r="700" ht="16"/>
    <row r="701" ht="16"/>
    <row r="702" ht="16"/>
    <row r="703" ht="16"/>
    <row r="704" ht="16"/>
    <row r="705" ht="16"/>
    <row r="706" ht="16"/>
    <row r="707" ht="16"/>
    <row r="708" ht="16"/>
    <row r="709" ht="16"/>
    <row r="710" ht="16"/>
    <row r="711" ht="16"/>
    <row r="712" ht="16"/>
    <row r="713" ht="16"/>
    <row r="714" ht="16"/>
    <row r="715" ht="16"/>
    <row r="716" ht="16"/>
    <row r="717" ht="16"/>
    <row r="718" ht="16"/>
    <row r="719" ht="16"/>
    <row r="720" ht="16"/>
    <row r="721" ht="16"/>
    <row r="722" ht="16"/>
    <row r="723" ht="16"/>
    <row r="724" ht="16"/>
    <row r="725" ht="16"/>
    <row r="726" ht="16"/>
    <row r="727" ht="16"/>
    <row r="728" ht="16"/>
    <row r="729" ht="16"/>
    <row r="730" ht="16"/>
    <row r="731" ht="16"/>
    <row r="732" ht="16"/>
    <row r="733" ht="16"/>
    <row r="734" ht="16"/>
    <row r="735" ht="16"/>
    <row r="736" ht="16"/>
    <row r="737" ht="16"/>
    <row r="738" ht="16"/>
    <row r="739" ht="16"/>
    <row r="740" ht="16"/>
    <row r="741" ht="16"/>
    <row r="742" ht="16"/>
    <row r="743" ht="16"/>
    <row r="744" ht="16"/>
    <row r="745" ht="16"/>
    <row r="746" ht="16"/>
    <row r="747" ht="16"/>
    <row r="748" ht="16"/>
    <row r="749" ht="16"/>
    <row r="750" ht="16"/>
    <row r="751" ht="16"/>
    <row r="752" ht="16"/>
    <row r="753" ht="16"/>
    <row r="754" ht="16"/>
    <row r="755" ht="16"/>
    <row r="756" ht="16"/>
    <row r="757" ht="16"/>
    <row r="758" ht="16"/>
    <row r="759" ht="16"/>
    <row r="760" ht="16"/>
    <row r="761" ht="16"/>
    <row r="762" ht="16"/>
    <row r="763" ht="16"/>
    <row r="764" ht="16"/>
    <row r="765" ht="16"/>
    <row r="766" ht="16"/>
    <row r="767" ht="16"/>
    <row r="768" ht="16"/>
    <row r="769" ht="16"/>
    <row r="770" ht="16"/>
    <row r="771" ht="16"/>
    <row r="772" ht="16"/>
    <row r="773" ht="16"/>
    <row r="774" ht="16"/>
    <row r="775" ht="16"/>
    <row r="776" ht="16"/>
    <row r="777" ht="16"/>
    <row r="778" ht="16"/>
    <row r="779" ht="16"/>
    <row r="780" ht="16"/>
    <row r="781" ht="16"/>
    <row r="782" ht="16"/>
    <row r="783" ht="16"/>
    <row r="784" ht="16"/>
    <row r="785" ht="16"/>
    <row r="786" ht="16"/>
    <row r="787" ht="16"/>
    <row r="788" ht="16"/>
    <row r="789" ht="16"/>
    <row r="790" ht="16"/>
    <row r="791" ht="16"/>
    <row r="792" ht="16"/>
    <row r="793" ht="16"/>
    <row r="794" ht="16"/>
    <row r="795" ht="16"/>
    <row r="796" ht="16"/>
    <row r="797" ht="16"/>
    <row r="798" ht="16"/>
    <row r="799" ht="16"/>
    <row r="800" ht="16"/>
    <row r="801" ht="16"/>
    <row r="802" ht="16"/>
    <row r="803" ht="16"/>
    <row r="804" ht="16"/>
    <row r="805" ht="16"/>
    <row r="806" ht="16"/>
    <row r="807" ht="16"/>
    <row r="808" ht="16"/>
    <row r="809" ht="16"/>
    <row r="810" ht="16"/>
    <row r="811" ht="16"/>
    <row r="812" ht="16"/>
    <row r="813" ht="16"/>
    <row r="814" ht="16"/>
    <row r="815" ht="16"/>
    <row r="816" ht="16"/>
    <row r="817" ht="16"/>
    <row r="818" ht="16"/>
    <row r="819" ht="16"/>
    <row r="820" ht="16"/>
    <row r="821" ht="16"/>
    <row r="822" ht="16"/>
    <row r="823" ht="16"/>
    <row r="824" ht="16"/>
    <row r="825" ht="16"/>
    <row r="826" ht="16"/>
    <row r="827" ht="16"/>
    <row r="828" ht="16"/>
    <row r="829" ht="16"/>
    <row r="830" ht="16"/>
    <row r="831" ht="16"/>
    <row r="832" ht="16"/>
    <row r="833" ht="16"/>
    <row r="834" ht="16"/>
    <row r="835" ht="16"/>
    <row r="836" ht="16"/>
    <row r="837" ht="16"/>
    <row r="838" ht="16"/>
    <row r="839" ht="16"/>
    <row r="840" ht="16"/>
    <row r="841" ht="16"/>
    <row r="842" ht="16"/>
    <row r="843" ht="16"/>
    <row r="844" ht="16"/>
    <row r="845" ht="16"/>
    <row r="846" ht="16"/>
    <row r="847" ht="16"/>
    <row r="848" ht="16"/>
    <row r="849" ht="16"/>
    <row r="850" ht="16"/>
    <row r="851" ht="16"/>
    <row r="852" ht="16"/>
    <row r="853" ht="16"/>
    <row r="854" ht="16"/>
    <row r="855" ht="16"/>
    <row r="856" ht="16"/>
    <row r="857" ht="16"/>
    <row r="858" ht="16"/>
    <row r="859" ht="16"/>
    <row r="860" ht="16"/>
    <row r="861" ht="16"/>
    <row r="862" ht="16"/>
    <row r="863" ht="16"/>
    <row r="864" ht="16"/>
    <row r="865" ht="16"/>
    <row r="866" ht="16"/>
    <row r="867" ht="16"/>
    <row r="868" ht="16"/>
    <row r="869" ht="16"/>
    <row r="870" ht="16"/>
    <row r="871" ht="16"/>
    <row r="872" ht="16"/>
    <row r="873" ht="16"/>
    <row r="874" ht="16"/>
    <row r="875" ht="16"/>
    <row r="876" ht="16"/>
    <row r="877" ht="16"/>
    <row r="878" ht="16"/>
    <row r="879" ht="16"/>
    <row r="880" ht="16"/>
    <row r="881" ht="16"/>
    <row r="882" ht="16"/>
    <row r="883" ht="16"/>
    <row r="884" ht="16"/>
    <row r="885" ht="16"/>
    <row r="886" ht="16"/>
    <row r="887" ht="16"/>
    <row r="888" ht="16"/>
    <row r="889" ht="16"/>
    <row r="890" ht="16"/>
    <row r="891" ht="16"/>
    <row r="892" ht="16"/>
    <row r="893" ht="16"/>
    <row r="894" ht="16"/>
    <row r="895" ht="16"/>
    <row r="896" ht="16"/>
    <row r="897" ht="16"/>
    <row r="898" ht="16"/>
    <row r="899" ht="16"/>
    <row r="900" ht="16"/>
    <row r="901" ht="16"/>
    <row r="902" ht="16"/>
    <row r="903" ht="16"/>
    <row r="904" ht="16"/>
    <row r="905" ht="16"/>
    <row r="906" ht="16"/>
    <row r="907" ht="16"/>
    <row r="908" ht="16"/>
    <row r="909" ht="16"/>
    <row r="910" ht="16"/>
    <row r="911" ht="16"/>
    <row r="912" ht="16"/>
    <row r="913" ht="16"/>
    <row r="914" ht="16"/>
    <row r="915" ht="16"/>
    <row r="916" ht="16"/>
    <row r="917" ht="16"/>
    <row r="918" ht="16"/>
    <row r="919" ht="16"/>
    <row r="920" ht="16"/>
    <row r="921" ht="16"/>
    <row r="922" ht="16"/>
    <row r="923" ht="16"/>
    <row r="924" ht="16"/>
    <row r="925" ht="16"/>
    <row r="926" ht="16"/>
    <row r="927" ht="16"/>
    <row r="928" ht="16"/>
    <row r="929" ht="16"/>
    <row r="930" ht="16"/>
    <row r="931" ht="16"/>
    <row r="932" ht="16"/>
    <row r="933" ht="16"/>
    <row r="934" ht="16"/>
    <row r="935" ht="16"/>
    <row r="936" ht="16"/>
    <row r="937" ht="16"/>
    <row r="938" ht="16"/>
    <row r="939" ht="16"/>
    <row r="940" ht="16"/>
    <row r="941" ht="16"/>
    <row r="942" ht="16"/>
    <row r="943" ht="16"/>
    <row r="944" ht="16"/>
    <row r="945" ht="16"/>
    <row r="946" ht="16"/>
    <row r="947" ht="16"/>
    <row r="948" ht="16"/>
    <row r="949" ht="16"/>
    <row r="950" ht="16"/>
    <row r="951" ht="16"/>
    <row r="952" ht="16"/>
    <row r="953" ht="16"/>
    <row r="954" ht="16"/>
    <row r="955" ht="16"/>
    <row r="956" ht="16"/>
    <row r="957" ht="16"/>
    <row r="958" ht="16"/>
    <row r="959" ht="16"/>
    <row r="960" ht="16"/>
    <row r="961" ht="16"/>
    <row r="962" ht="16"/>
    <row r="963" ht="16"/>
    <row r="964" ht="16"/>
    <row r="965" ht="16"/>
    <row r="966" ht="16"/>
    <row r="967" ht="16"/>
    <row r="968" ht="16"/>
    <row r="969" ht="16"/>
    <row r="970" ht="16"/>
    <row r="971" ht="16"/>
    <row r="972" ht="16"/>
    <row r="973" ht="16"/>
    <row r="974" ht="16"/>
    <row r="975" ht="16"/>
    <row r="976" ht="16"/>
    <row r="977" ht="16"/>
    <row r="978" ht="16"/>
  </sheetData>
  <mergeCells count="461">
    <mergeCell ref="A64:Z66"/>
    <mergeCell ref="A67:W69"/>
    <mergeCell ref="X67:Z69"/>
    <mergeCell ref="A231:B231"/>
    <mergeCell ref="C231:E231"/>
    <mergeCell ref="A232:B232"/>
    <mergeCell ref="C232:E232"/>
    <mergeCell ref="A233:B233"/>
    <mergeCell ref="C233:E233"/>
    <mergeCell ref="A221:B221"/>
    <mergeCell ref="C221:E221"/>
    <mergeCell ref="A222:B222"/>
    <mergeCell ref="C222:E222"/>
    <mergeCell ref="A223:B223"/>
    <mergeCell ref="C223:E223"/>
    <mergeCell ref="A224:B224"/>
    <mergeCell ref="C224:E224"/>
    <mergeCell ref="A225:B225"/>
    <mergeCell ref="C225:E225"/>
    <mergeCell ref="A216:B216"/>
    <mergeCell ref="C216:E216"/>
    <mergeCell ref="A217:B217"/>
    <mergeCell ref="C217:E217"/>
    <mergeCell ref="A218:B218"/>
    <mergeCell ref="A236:B236"/>
    <mergeCell ref="C236:E236"/>
    <mergeCell ref="A237:B237"/>
    <mergeCell ref="C237:E237"/>
    <mergeCell ref="A226:B226"/>
    <mergeCell ref="C226:E226"/>
    <mergeCell ref="A227:B227"/>
    <mergeCell ref="C227:E227"/>
    <mergeCell ref="A228:B228"/>
    <mergeCell ref="C228:E228"/>
    <mergeCell ref="A229:B229"/>
    <mergeCell ref="C229:E229"/>
    <mergeCell ref="A230:B230"/>
    <mergeCell ref="C230:E230"/>
    <mergeCell ref="A234:B234"/>
    <mergeCell ref="C234:E234"/>
    <mergeCell ref="A235:B235"/>
    <mergeCell ref="C235:E235"/>
    <mergeCell ref="C218:E218"/>
    <mergeCell ref="A219:B219"/>
    <mergeCell ref="C219:E219"/>
    <mergeCell ref="A220:B220"/>
    <mergeCell ref="C220:E220"/>
    <mergeCell ref="A211:B211"/>
    <mergeCell ref="C211:E211"/>
    <mergeCell ref="A212:B212"/>
    <mergeCell ref="C212:E212"/>
    <mergeCell ref="A213:B213"/>
    <mergeCell ref="C213:E213"/>
    <mergeCell ref="A214:B214"/>
    <mergeCell ref="C214:E214"/>
    <mergeCell ref="A215:B215"/>
    <mergeCell ref="C215:E215"/>
    <mergeCell ref="A206:B206"/>
    <mergeCell ref="C206:E206"/>
    <mergeCell ref="A207:B207"/>
    <mergeCell ref="C207:E207"/>
    <mergeCell ref="A208:B208"/>
    <mergeCell ref="C208:E208"/>
    <mergeCell ref="A209:B209"/>
    <mergeCell ref="C209:E209"/>
    <mergeCell ref="A210:B210"/>
    <mergeCell ref="C210:E210"/>
    <mergeCell ref="A201:B201"/>
    <mergeCell ref="C201:E201"/>
    <mergeCell ref="A202:B202"/>
    <mergeCell ref="C202:E202"/>
    <mergeCell ref="A203:B203"/>
    <mergeCell ref="C203:E203"/>
    <mergeCell ref="A204:B204"/>
    <mergeCell ref="C204:E204"/>
    <mergeCell ref="A205:B205"/>
    <mergeCell ref="C205:E205"/>
    <mergeCell ref="A196:B196"/>
    <mergeCell ref="C196:E196"/>
    <mergeCell ref="A197:B197"/>
    <mergeCell ref="C197:E197"/>
    <mergeCell ref="A198:B198"/>
    <mergeCell ref="C198:E198"/>
    <mergeCell ref="A199:B199"/>
    <mergeCell ref="C199:E199"/>
    <mergeCell ref="A200:B200"/>
    <mergeCell ref="C200:E200"/>
    <mergeCell ref="A191:B191"/>
    <mergeCell ref="C191:E191"/>
    <mergeCell ref="A192:B192"/>
    <mergeCell ref="C192:E192"/>
    <mergeCell ref="A193:B193"/>
    <mergeCell ref="C193:E193"/>
    <mergeCell ref="A194:B194"/>
    <mergeCell ref="C194:E194"/>
    <mergeCell ref="A195:B195"/>
    <mergeCell ref="C195:E195"/>
    <mergeCell ref="A186:B186"/>
    <mergeCell ref="C186:E186"/>
    <mergeCell ref="A187:B187"/>
    <mergeCell ref="C187:E187"/>
    <mergeCell ref="A188:B188"/>
    <mergeCell ref="C188:E188"/>
    <mergeCell ref="A189:B189"/>
    <mergeCell ref="C189:E189"/>
    <mergeCell ref="A190:B190"/>
    <mergeCell ref="C190:E190"/>
    <mergeCell ref="A181:B181"/>
    <mergeCell ref="C181:E181"/>
    <mergeCell ref="A182:B182"/>
    <mergeCell ref="C182:E182"/>
    <mergeCell ref="A183:B183"/>
    <mergeCell ref="C183:E183"/>
    <mergeCell ref="A184:B184"/>
    <mergeCell ref="C184:E184"/>
    <mergeCell ref="A185:B185"/>
    <mergeCell ref="C185:E185"/>
    <mergeCell ref="A176:B176"/>
    <mergeCell ref="C176:E176"/>
    <mergeCell ref="A177:B177"/>
    <mergeCell ref="C177:E177"/>
    <mergeCell ref="A178:B178"/>
    <mergeCell ref="C178:E178"/>
    <mergeCell ref="A179:B179"/>
    <mergeCell ref="C179:E179"/>
    <mergeCell ref="A180:B180"/>
    <mergeCell ref="C180:E180"/>
    <mergeCell ref="A171:B171"/>
    <mergeCell ref="C171:E171"/>
    <mergeCell ref="A172:B172"/>
    <mergeCell ref="C172:E172"/>
    <mergeCell ref="A173:B173"/>
    <mergeCell ref="C173:E173"/>
    <mergeCell ref="A174:B174"/>
    <mergeCell ref="C174:E174"/>
    <mergeCell ref="A175:B175"/>
    <mergeCell ref="C175:E175"/>
    <mergeCell ref="A166:B166"/>
    <mergeCell ref="C166:E166"/>
    <mergeCell ref="A167:B167"/>
    <mergeCell ref="C167:E167"/>
    <mergeCell ref="A168:B168"/>
    <mergeCell ref="C168:E168"/>
    <mergeCell ref="A169:B169"/>
    <mergeCell ref="C169:E169"/>
    <mergeCell ref="A170:B170"/>
    <mergeCell ref="C170:E170"/>
    <mergeCell ref="A161:B161"/>
    <mergeCell ref="C161:E161"/>
    <mergeCell ref="A162:B162"/>
    <mergeCell ref="C162:E162"/>
    <mergeCell ref="A163:B163"/>
    <mergeCell ref="C163:E163"/>
    <mergeCell ref="A164:B164"/>
    <mergeCell ref="C164:E164"/>
    <mergeCell ref="A165:B165"/>
    <mergeCell ref="C165:E165"/>
    <mergeCell ref="A156:B156"/>
    <mergeCell ref="C156:E156"/>
    <mergeCell ref="A157:B157"/>
    <mergeCell ref="C157:E157"/>
    <mergeCell ref="A158:B158"/>
    <mergeCell ref="C158:E158"/>
    <mergeCell ref="A159:B159"/>
    <mergeCell ref="C159:E159"/>
    <mergeCell ref="A160:B160"/>
    <mergeCell ref="C160:E160"/>
    <mergeCell ref="A151:B151"/>
    <mergeCell ref="C151:E151"/>
    <mergeCell ref="A152:B152"/>
    <mergeCell ref="C152:E152"/>
    <mergeCell ref="A153:B153"/>
    <mergeCell ref="C153:E153"/>
    <mergeCell ref="A154:B154"/>
    <mergeCell ref="C154:E154"/>
    <mergeCell ref="A155:B155"/>
    <mergeCell ref="C155:E155"/>
    <mergeCell ref="A146:B146"/>
    <mergeCell ref="C146:E146"/>
    <mergeCell ref="A147:B147"/>
    <mergeCell ref="C147:E147"/>
    <mergeCell ref="A148:B148"/>
    <mergeCell ref="C148:E148"/>
    <mergeCell ref="A149:B149"/>
    <mergeCell ref="C149:E149"/>
    <mergeCell ref="A150:B150"/>
    <mergeCell ref="C150:E150"/>
    <mergeCell ref="A141:B141"/>
    <mergeCell ref="C141:E141"/>
    <mergeCell ref="A142:B142"/>
    <mergeCell ref="C142:E142"/>
    <mergeCell ref="A143:B143"/>
    <mergeCell ref="C143:E143"/>
    <mergeCell ref="A144:B144"/>
    <mergeCell ref="C144:E144"/>
    <mergeCell ref="A145:B145"/>
    <mergeCell ref="C145:E145"/>
    <mergeCell ref="A45:Z45"/>
    <mergeCell ref="A43:Z44"/>
    <mergeCell ref="A42:Z42"/>
    <mergeCell ref="I37:Z41"/>
    <mergeCell ref="A39:C39"/>
    <mergeCell ref="A40:C40"/>
    <mergeCell ref="A41:C41"/>
    <mergeCell ref="R48:W48"/>
    <mergeCell ref="X48:Z48"/>
    <mergeCell ref="R51:W51"/>
    <mergeCell ref="R50:W50"/>
    <mergeCell ref="R49:W49"/>
    <mergeCell ref="X51:Z51"/>
    <mergeCell ref="R46:Z47"/>
    <mergeCell ref="X49:Z49"/>
    <mergeCell ref="X50:Z50"/>
    <mergeCell ref="A46:Q47"/>
    <mergeCell ref="R52:W52"/>
    <mergeCell ref="A48:Q52"/>
    <mergeCell ref="X52:Z52"/>
    <mergeCell ref="A54:Z55"/>
    <mergeCell ref="A53:Z53"/>
    <mergeCell ref="A61:Z61"/>
    <mergeCell ref="A56:Z60"/>
    <mergeCell ref="A1:Z10"/>
    <mergeCell ref="A11:Z12"/>
    <mergeCell ref="A13:Z13"/>
    <mergeCell ref="A14:Z15"/>
    <mergeCell ref="A16:Z17"/>
    <mergeCell ref="A18:Z18"/>
    <mergeCell ref="B24:E24"/>
    <mergeCell ref="G24:I24"/>
    <mergeCell ref="G19:I19"/>
    <mergeCell ref="A21:Z22"/>
    <mergeCell ref="A20:Z20"/>
    <mergeCell ref="A23:Z23"/>
    <mergeCell ref="X19:Z19"/>
    <mergeCell ref="X24:Z24"/>
    <mergeCell ref="J19:T19"/>
    <mergeCell ref="U19:W19"/>
    <mergeCell ref="J24:T24"/>
    <mergeCell ref="U24:W24"/>
    <mergeCell ref="B19:E19"/>
    <mergeCell ref="A27:H27"/>
    <mergeCell ref="I27:Z31"/>
    <mergeCell ref="S36:X36"/>
    <mergeCell ref="S33:X33"/>
    <mergeCell ref="J34:R34"/>
    <mergeCell ref="Y32:Z36"/>
    <mergeCell ref="A32:C32"/>
    <mergeCell ref="I32:I36"/>
    <mergeCell ref="A35:C35"/>
    <mergeCell ref="A36:C36"/>
    <mergeCell ref="J35:R35"/>
    <mergeCell ref="J36:R36"/>
    <mergeCell ref="S35:X35"/>
    <mergeCell ref="S34:X34"/>
    <mergeCell ref="J32:X32"/>
    <mergeCell ref="J33:R33"/>
    <mergeCell ref="A25:Z25"/>
    <mergeCell ref="E80:F80"/>
    <mergeCell ref="B73:F73"/>
    <mergeCell ref="E74:E76"/>
    <mergeCell ref="G78:H79"/>
    <mergeCell ref="I78:L79"/>
    <mergeCell ref="A70:Z70"/>
    <mergeCell ref="A78:D79"/>
    <mergeCell ref="S78:V79"/>
    <mergeCell ref="W78:Z79"/>
    <mergeCell ref="A77:Z77"/>
    <mergeCell ref="J73:Z73"/>
    <mergeCell ref="M78:R79"/>
    <mergeCell ref="A71:Z72"/>
    <mergeCell ref="A62:Z63"/>
    <mergeCell ref="A26:Z26"/>
    <mergeCell ref="A33:C33"/>
    <mergeCell ref="A34:C34"/>
    <mergeCell ref="A28:C28"/>
    <mergeCell ref="A29:C29"/>
    <mergeCell ref="A30:C30"/>
    <mergeCell ref="A31:C31"/>
    <mergeCell ref="A38:C38"/>
    <mergeCell ref="A37:H37"/>
    <mergeCell ref="E87:G87"/>
    <mergeCell ref="G73:I73"/>
    <mergeCell ref="E78:F79"/>
    <mergeCell ref="L99:Q99"/>
    <mergeCell ref="X99:Z99"/>
    <mergeCell ref="B91:D91"/>
    <mergeCell ref="A80:D80"/>
    <mergeCell ref="G80:H80"/>
    <mergeCell ref="L89:Q89"/>
    <mergeCell ref="L91:Q91"/>
    <mergeCell ref="L93:Q93"/>
    <mergeCell ref="L88:Q88"/>
    <mergeCell ref="I80:L80"/>
    <mergeCell ref="X95:Z95"/>
    <mergeCell ref="X92:Z92"/>
    <mergeCell ref="X91:Z91"/>
    <mergeCell ref="X93:Z93"/>
    <mergeCell ref="X90:Z90"/>
    <mergeCell ref="X94:Z94"/>
    <mergeCell ref="H90:K90"/>
    <mergeCell ref="L90:Q90"/>
    <mergeCell ref="E91:G91"/>
    <mergeCell ref="E90:G90"/>
    <mergeCell ref="B87:D87"/>
    <mergeCell ref="A129:Z129"/>
    <mergeCell ref="J127:Z127"/>
    <mergeCell ref="J128:Z128"/>
    <mergeCell ref="J125:Z125"/>
    <mergeCell ref="J126:Z126"/>
    <mergeCell ref="C116:I116"/>
    <mergeCell ref="C117:I117"/>
    <mergeCell ref="A117:B117"/>
    <mergeCell ref="A127:I127"/>
    <mergeCell ref="A128:I128"/>
    <mergeCell ref="C125:I125"/>
    <mergeCell ref="C126:I126"/>
    <mergeCell ref="A125:B125"/>
    <mergeCell ref="X97:Z97"/>
    <mergeCell ref="X96:Z96"/>
    <mergeCell ref="A100:Z100"/>
    <mergeCell ref="E98:G98"/>
    <mergeCell ref="C122:I122"/>
    <mergeCell ref="A114:Z115"/>
    <mergeCell ref="A112:Z112"/>
    <mergeCell ref="A110:I110"/>
    <mergeCell ref="A109:B109"/>
    <mergeCell ref="C109:E109"/>
    <mergeCell ref="E96:G96"/>
    <mergeCell ref="B96:D96"/>
    <mergeCell ref="C104:E104"/>
    <mergeCell ref="A104:B104"/>
    <mergeCell ref="H99:K99"/>
    <mergeCell ref="A122:B122"/>
    <mergeCell ref="J107:Z107"/>
    <mergeCell ref="J108:Z108"/>
    <mergeCell ref="J111:Z111"/>
    <mergeCell ref="J110:Z110"/>
    <mergeCell ref="J109:Z109"/>
    <mergeCell ref="A119:B119"/>
    <mergeCell ref="A120:B120"/>
    <mergeCell ref="A113:Z113"/>
    <mergeCell ref="B90:D90"/>
    <mergeCell ref="L92:Q92"/>
    <mergeCell ref="O136:O137"/>
    <mergeCell ref="P136:P137"/>
    <mergeCell ref="Q136:Q137"/>
    <mergeCell ref="R136:R137"/>
    <mergeCell ref="A139:B139"/>
    <mergeCell ref="A138:B138"/>
    <mergeCell ref="T136:T137"/>
    <mergeCell ref="G136:G137"/>
    <mergeCell ref="H136:H137"/>
    <mergeCell ref="I136:I137"/>
    <mergeCell ref="J136:J137"/>
    <mergeCell ref="K136:K137"/>
    <mergeCell ref="L136:L137"/>
    <mergeCell ref="C136:E137"/>
    <mergeCell ref="F136:F137"/>
    <mergeCell ref="M136:M137"/>
    <mergeCell ref="N136:N137"/>
    <mergeCell ref="S136:S137"/>
    <mergeCell ref="B93:D93"/>
    <mergeCell ref="A126:B126"/>
    <mergeCell ref="A123:B123"/>
    <mergeCell ref="H94:K94"/>
    <mergeCell ref="B95:D95"/>
    <mergeCell ref="E95:G95"/>
    <mergeCell ref="B94:D94"/>
    <mergeCell ref="E94:G94"/>
    <mergeCell ref="E99:G99"/>
    <mergeCell ref="F104:I104"/>
    <mergeCell ref="H96:K96"/>
    <mergeCell ref="J124:Z124"/>
    <mergeCell ref="H98:K98"/>
    <mergeCell ref="J116:Z116"/>
    <mergeCell ref="A116:B116"/>
    <mergeCell ref="J121:Z121"/>
    <mergeCell ref="J122:Z122"/>
    <mergeCell ref="J119:Z119"/>
    <mergeCell ref="J120:Z120"/>
    <mergeCell ref="J117:Z117"/>
    <mergeCell ref="J118:Z118"/>
    <mergeCell ref="J123:Z123"/>
    <mergeCell ref="C123:I123"/>
    <mergeCell ref="C119:I119"/>
    <mergeCell ref="C120:I120"/>
    <mergeCell ref="C118:I118"/>
    <mergeCell ref="A118:B118"/>
    <mergeCell ref="A121:B121"/>
    <mergeCell ref="A81:Z81"/>
    <mergeCell ref="A82:Z83"/>
    <mergeCell ref="A84:Z84"/>
    <mergeCell ref="A85:Z86"/>
    <mergeCell ref="W80:Z80"/>
    <mergeCell ref="S80:V80"/>
    <mergeCell ref="M80:R80"/>
    <mergeCell ref="X89:Z89"/>
    <mergeCell ref="R87:W99"/>
    <mergeCell ref="X87:Z87"/>
    <mergeCell ref="X88:Z88"/>
    <mergeCell ref="B97:D97"/>
    <mergeCell ref="E97:G97"/>
    <mergeCell ref="A99:D99"/>
    <mergeCell ref="A98:D98"/>
    <mergeCell ref="L97:Q97"/>
    <mergeCell ref="L87:Q87"/>
    <mergeCell ref="L95:Q95"/>
    <mergeCell ref="L94:Q94"/>
    <mergeCell ref="H87:K87"/>
    <mergeCell ref="H89:K89"/>
    <mergeCell ref="E93:G93"/>
    <mergeCell ref="L96:Q96"/>
    <mergeCell ref="L98:Q98"/>
    <mergeCell ref="H91:K91"/>
    <mergeCell ref="B88:D88"/>
    <mergeCell ref="E88:G88"/>
    <mergeCell ref="B89:D89"/>
    <mergeCell ref="E89:G89"/>
    <mergeCell ref="A105:B105"/>
    <mergeCell ref="A106:B106"/>
    <mergeCell ref="C106:E106"/>
    <mergeCell ref="F106:I106"/>
    <mergeCell ref="H93:K93"/>
    <mergeCell ref="H92:K92"/>
    <mergeCell ref="B92:D92"/>
    <mergeCell ref="E92:G92"/>
    <mergeCell ref="J104:Z104"/>
    <mergeCell ref="F105:I105"/>
    <mergeCell ref="H97:K97"/>
    <mergeCell ref="H95:K95"/>
    <mergeCell ref="C105:E105"/>
    <mergeCell ref="A101:Z101"/>
    <mergeCell ref="X98:Z98"/>
    <mergeCell ref="H88:K88"/>
    <mergeCell ref="A102:Z103"/>
    <mergeCell ref="J105:Z105"/>
    <mergeCell ref="J106:Z106"/>
    <mergeCell ref="A140:B140"/>
    <mergeCell ref="C140:E140"/>
    <mergeCell ref="C139:E139"/>
    <mergeCell ref="A132:Z135"/>
    <mergeCell ref="A130:Z131"/>
    <mergeCell ref="C138:E138"/>
    <mergeCell ref="Z136:Z137"/>
    <mergeCell ref="Y136:Y137"/>
    <mergeCell ref="X136:X137"/>
    <mergeCell ref="U136:U137"/>
    <mergeCell ref="V136:V137"/>
    <mergeCell ref="A136:B137"/>
    <mergeCell ref="W136:W137"/>
    <mergeCell ref="A107:B107"/>
    <mergeCell ref="A108:B108"/>
    <mergeCell ref="C108:E108"/>
    <mergeCell ref="C107:E107"/>
    <mergeCell ref="F107:I107"/>
    <mergeCell ref="A111:I111"/>
    <mergeCell ref="A124:B124"/>
    <mergeCell ref="C124:I124"/>
    <mergeCell ref="C121:I121"/>
    <mergeCell ref="F108:I108"/>
    <mergeCell ref="F109:I109"/>
  </mergeCells>
  <dataValidations count="2">
    <dataValidation type="list" allowBlank="1" showErrorMessage="1" sqref="F19 S34 D34:H35" xr:uid="{00000000-0002-0000-1500-000000000000}">
      <formula1>"Yes,No"</formula1>
    </dataValidation>
    <dataValidation type="list" allowBlank="1" showErrorMessage="1" sqref="X48:X52" xr:uid="{00000000-0002-0000-1500-000001000000}">
      <formula1>"Yes/No?,Yes,No"</formula1>
    </dataValidation>
  </dataValidations>
  <pageMargins left="0.7" right="0.7" top="0.75" bottom="0.75" header="0.3" footer="0.3"/>
  <pageSetup scale="16" orientation="portrait" horizontalDpi="1200" verticalDpi="1200" r:id="rId1"/>
  <colBreaks count="1" manualBreakCount="1">
    <brk id="2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5389" r:id="rId4" name="Check Box 29">
              <controlPr defaultSize="0" autoFill="0" autoLine="0" autoPict="0">
                <anchor moveWithCells="1">
                  <from>
                    <xdr:col>23</xdr:col>
                    <xdr:colOff>12700</xdr:colOff>
                    <xdr:row>66</xdr:row>
                    <xdr:rowOff>0</xdr:rowOff>
                  </from>
                  <to>
                    <xdr:col>25</xdr:col>
                    <xdr:colOff>279400</xdr:colOff>
                    <xdr:row>69</xdr:row>
                    <xdr:rowOff>12700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66CCFF"/>
  </sheetPr>
  <dimension ref="A1:N64"/>
  <sheetViews>
    <sheetView view="pageBreakPreview" topLeftCell="A14" zoomScaleNormal="100" zoomScaleSheetLayoutView="100" workbookViewId="0">
      <selection activeCell="A35" sqref="A35:N35"/>
    </sheetView>
  </sheetViews>
  <sheetFormatPr baseColWidth="10" defaultColWidth="13.5" defaultRowHeight="15" customHeight="1"/>
  <cols>
    <col min="1" max="26" width="11" customWidth="1"/>
  </cols>
  <sheetData>
    <row r="1" spans="1:14" ht="15.75" customHeight="1">
      <c r="A1" s="290"/>
      <c r="B1" s="129"/>
      <c r="C1" s="129"/>
      <c r="D1" s="129"/>
      <c r="E1" s="129"/>
      <c r="F1" s="129"/>
      <c r="G1" s="129"/>
      <c r="H1" s="129"/>
      <c r="I1" s="129"/>
      <c r="J1" s="129"/>
      <c r="K1" s="129"/>
      <c r="L1" s="129"/>
      <c r="M1" s="129"/>
      <c r="N1" s="269"/>
    </row>
    <row r="2" spans="1:14" ht="15.75" customHeight="1">
      <c r="A2" s="130"/>
      <c r="B2" s="133"/>
      <c r="C2" s="133"/>
      <c r="D2" s="133"/>
      <c r="E2" s="133"/>
      <c r="F2" s="133"/>
      <c r="G2" s="133"/>
      <c r="H2" s="133"/>
      <c r="I2" s="133"/>
      <c r="J2" s="133"/>
      <c r="K2" s="133"/>
      <c r="L2" s="133"/>
      <c r="M2" s="133"/>
      <c r="N2" s="281"/>
    </row>
    <row r="3" spans="1:14" ht="15.75" customHeight="1">
      <c r="A3" s="130"/>
      <c r="B3" s="133"/>
      <c r="C3" s="133"/>
      <c r="D3" s="133"/>
      <c r="E3" s="133"/>
      <c r="F3" s="133"/>
      <c r="G3" s="133"/>
      <c r="H3" s="133"/>
      <c r="I3" s="133"/>
      <c r="J3" s="133"/>
      <c r="K3" s="133"/>
      <c r="L3" s="133"/>
      <c r="M3" s="133"/>
      <c r="N3" s="281"/>
    </row>
    <row r="4" spans="1:14" ht="15.75" customHeight="1">
      <c r="A4" s="130"/>
      <c r="B4" s="133"/>
      <c r="C4" s="133"/>
      <c r="D4" s="133"/>
      <c r="E4" s="133"/>
      <c r="F4" s="133"/>
      <c r="G4" s="133"/>
      <c r="H4" s="133"/>
      <c r="I4" s="133"/>
      <c r="J4" s="133"/>
      <c r="K4" s="133"/>
      <c r="L4" s="133"/>
      <c r="M4" s="133"/>
      <c r="N4" s="281"/>
    </row>
    <row r="5" spans="1:14" ht="15.75" customHeight="1">
      <c r="A5" s="130"/>
      <c r="B5" s="133"/>
      <c r="C5" s="133"/>
      <c r="D5" s="133"/>
      <c r="E5" s="133"/>
      <c r="F5" s="133"/>
      <c r="G5" s="133"/>
      <c r="H5" s="133"/>
      <c r="I5" s="133"/>
      <c r="J5" s="133"/>
      <c r="K5" s="133"/>
      <c r="L5" s="133"/>
      <c r="M5" s="133"/>
      <c r="N5" s="281"/>
    </row>
    <row r="6" spans="1:14" ht="15.75" customHeight="1">
      <c r="A6" s="130"/>
      <c r="B6" s="133"/>
      <c r="C6" s="133"/>
      <c r="D6" s="133"/>
      <c r="E6" s="133"/>
      <c r="F6" s="133"/>
      <c r="G6" s="133"/>
      <c r="H6" s="133"/>
      <c r="I6" s="133"/>
      <c r="J6" s="133"/>
      <c r="K6" s="133"/>
      <c r="L6" s="133"/>
      <c r="M6" s="133"/>
      <c r="N6" s="281"/>
    </row>
    <row r="7" spans="1:14" ht="15.75" customHeight="1">
      <c r="A7" s="130"/>
      <c r="B7" s="133"/>
      <c r="C7" s="133"/>
      <c r="D7" s="133"/>
      <c r="E7" s="133"/>
      <c r="F7" s="133"/>
      <c r="G7" s="133"/>
      <c r="H7" s="133"/>
      <c r="I7" s="133"/>
      <c r="J7" s="133"/>
      <c r="K7" s="133"/>
      <c r="L7" s="133"/>
      <c r="M7" s="133"/>
      <c r="N7" s="281"/>
    </row>
    <row r="8" spans="1:14" ht="15.75" customHeight="1">
      <c r="A8" s="130"/>
      <c r="B8" s="133"/>
      <c r="C8" s="133"/>
      <c r="D8" s="133"/>
      <c r="E8" s="133"/>
      <c r="F8" s="133"/>
      <c r="G8" s="133"/>
      <c r="H8" s="133"/>
      <c r="I8" s="133"/>
      <c r="J8" s="133"/>
      <c r="K8" s="133"/>
      <c r="L8" s="133"/>
      <c r="M8" s="133"/>
      <c r="N8" s="281"/>
    </row>
    <row r="9" spans="1:14" ht="15.75" customHeight="1">
      <c r="A9" s="130"/>
      <c r="B9" s="133"/>
      <c r="C9" s="133"/>
      <c r="D9" s="133"/>
      <c r="E9" s="133"/>
      <c r="F9" s="133"/>
      <c r="G9" s="133"/>
      <c r="H9" s="133"/>
      <c r="I9" s="133"/>
      <c r="J9" s="133"/>
      <c r="K9" s="133"/>
      <c r="L9" s="133"/>
      <c r="M9" s="133"/>
      <c r="N9" s="281"/>
    </row>
    <row r="10" spans="1:14" ht="10.5" customHeight="1">
      <c r="A10" s="270"/>
      <c r="B10" s="271"/>
      <c r="C10" s="271"/>
      <c r="D10" s="271"/>
      <c r="E10" s="271"/>
      <c r="F10" s="271"/>
      <c r="G10" s="271"/>
      <c r="H10" s="271"/>
      <c r="I10" s="271"/>
      <c r="J10" s="271"/>
      <c r="K10" s="271"/>
      <c r="L10" s="271"/>
      <c r="M10" s="271"/>
      <c r="N10" s="272"/>
    </row>
    <row r="11" spans="1:14" ht="15.75" customHeight="1">
      <c r="A11" s="540" t="s">
        <v>283</v>
      </c>
      <c r="B11" s="129"/>
      <c r="C11" s="129"/>
      <c r="D11" s="129"/>
      <c r="E11" s="129"/>
      <c r="F11" s="129"/>
      <c r="G11" s="129"/>
      <c r="H11" s="129"/>
      <c r="I11" s="129"/>
      <c r="J11" s="129"/>
      <c r="K11" s="129"/>
      <c r="L11" s="129"/>
      <c r="M11" s="129"/>
      <c r="N11" s="269"/>
    </row>
    <row r="12" spans="1:14" ht="15.75" customHeight="1">
      <c r="A12" s="297" t="str">
        <f>'Club Administration'!A12</f>
        <v>School Name</v>
      </c>
      <c r="B12" s="298"/>
      <c r="C12" s="298"/>
      <c r="D12" s="298"/>
      <c r="E12" s="298"/>
      <c r="F12" s="298"/>
      <c r="G12" s="298"/>
      <c r="H12" s="298"/>
      <c r="I12" s="298"/>
      <c r="J12" s="298"/>
      <c r="K12" s="298"/>
      <c r="L12" s="298"/>
      <c r="M12" s="298"/>
      <c r="N12" s="299"/>
    </row>
    <row r="13" spans="1:14" ht="15.75" customHeight="1">
      <c r="A13" s="300"/>
      <c r="B13" s="301"/>
      <c r="C13" s="301"/>
      <c r="D13" s="301"/>
      <c r="E13" s="301"/>
      <c r="F13" s="301"/>
      <c r="G13" s="301"/>
      <c r="H13" s="301"/>
      <c r="I13" s="301"/>
      <c r="J13" s="301"/>
      <c r="K13" s="301"/>
      <c r="L13" s="301"/>
      <c r="M13" s="301"/>
      <c r="N13" s="302"/>
    </row>
    <row r="14" spans="1:14" ht="15.75" customHeight="1">
      <c r="A14" s="303" t="str">
        <f>'Club Administration'!A14</f>
        <v>Select Division</v>
      </c>
      <c r="B14" s="298"/>
      <c r="C14" s="298"/>
      <c r="D14" s="298"/>
      <c r="E14" s="298"/>
      <c r="F14" s="298"/>
      <c r="G14" s="298"/>
      <c r="H14" s="298"/>
      <c r="I14" s="298"/>
      <c r="J14" s="298"/>
      <c r="K14" s="298"/>
      <c r="L14" s="298"/>
      <c r="M14" s="298"/>
      <c r="N14" s="299"/>
    </row>
    <row r="15" spans="1:14" ht="15.75" customHeight="1">
      <c r="A15" s="300"/>
      <c r="B15" s="301"/>
      <c r="C15" s="301"/>
      <c r="D15" s="301"/>
      <c r="E15" s="301"/>
      <c r="F15" s="301"/>
      <c r="G15" s="301"/>
      <c r="H15" s="301"/>
      <c r="I15" s="301"/>
      <c r="J15" s="301"/>
      <c r="K15" s="301"/>
      <c r="L15" s="301"/>
      <c r="M15" s="301"/>
      <c r="N15" s="302"/>
    </row>
    <row r="16" spans="1:14" ht="15.75" customHeight="1">
      <c r="A16" s="267" t="s">
        <v>87</v>
      </c>
      <c r="B16" s="278"/>
      <c r="C16" s="261"/>
      <c r="D16" s="87">
        <f>February!G76</f>
        <v>0</v>
      </c>
      <c r="E16" s="49" t="s">
        <v>235</v>
      </c>
      <c r="F16" s="87">
        <f>'Club Goals'!D18</f>
        <v>0</v>
      </c>
      <c r="G16" s="49" t="s">
        <v>236</v>
      </c>
      <c r="H16" s="97">
        <f>MAX(0,F16-D16)</f>
        <v>0</v>
      </c>
      <c r="I16" s="49" t="s">
        <v>120</v>
      </c>
      <c r="J16" s="98">
        <f>February!B76</f>
        <v>0</v>
      </c>
      <c r="K16" s="49" t="s">
        <v>235</v>
      </c>
      <c r="L16" s="98">
        <f>'Club Goals'!H18</f>
        <v>0</v>
      </c>
      <c r="M16" s="49" t="s">
        <v>236</v>
      </c>
      <c r="N16" s="98">
        <f>MAX(0,L16-J16)</f>
        <v>0</v>
      </c>
    </row>
    <row r="17" spans="1:14" ht="15.75" customHeight="1">
      <c r="A17" s="405" t="s">
        <v>152</v>
      </c>
      <c r="B17" s="278"/>
      <c r="C17" s="261"/>
      <c r="D17" s="86">
        <f ca="1">February!F24</f>
        <v>0</v>
      </c>
      <c r="E17" s="60" t="s">
        <v>235</v>
      </c>
      <c r="F17" s="86">
        <f>'Club Goals'!E36</f>
        <v>0</v>
      </c>
      <c r="G17" s="79" t="s">
        <v>236</v>
      </c>
      <c r="H17" s="124">
        <f t="shared" ref="H17:H18" ca="1" si="0">MAX(0,F17-D17)</f>
        <v>0</v>
      </c>
      <c r="I17" s="49" t="s">
        <v>331</v>
      </c>
      <c r="J17" s="98">
        <f>February!C76</f>
        <v>0</v>
      </c>
      <c r="K17" s="49" t="s">
        <v>235</v>
      </c>
      <c r="L17" s="100">
        <f>'Club Goals'!J18</f>
        <v>0</v>
      </c>
      <c r="M17" s="49" t="s">
        <v>236</v>
      </c>
      <c r="N17" s="98">
        <f>MAX(0,L17-J17)</f>
        <v>0</v>
      </c>
    </row>
    <row r="18" spans="1:14" ht="15.75" customHeight="1">
      <c r="A18" s="405" t="s">
        <v>143</v>
      </c>
      <c r="B18" s="278"/>
      <c r="C18" s="261"/>
      <c r="D18" s="86">
        <f>February!U76</f>
        <v>0</v>
      </c>
      <c r="E18" s="60" t="s">
        <v>235</v>
      </c>
      <c r="F18" s="86">
        <f>'Club Goals'!L36</f>
        <v>0</v>
      </c>
      <c r="G18" s="79" t="s">
        <v>236</v>
      </c>
      <c r="H18" s="124">
        <f t="shared" si="0"/>
        <v>0</v>
      </c>
      <c r="I18" s="49" t="s">
        <v>134</v>
      </c>
      <c r="J18" s="98">
        <f>February!D76</f>
        <v>0</v>
      </c>
      <c r="K18" s="49" t="s">
        <v>235</v>
      </c>
      <c r="L18" s="100">
        <f>'Club Goals'!L18</f>
        <v>0</v>
      </c>
      <c r="M18" s="49" t="s">
        <v>236</v>
      </c>
      <c r="N18" s="98">
        <f>MAX(0,L18-J18)</f>
        <v>0</v>
      </c>
    </row>
    <row r="19" spans="1:14" ht="15.75" customHeight="1">
      <c r="A19" s="489"/>
      <c r="B19" s="129"/>
      <c r="C19" s="129"/>
      <c r="D19" s="129"/>
      <c r="E19" s="129"/>
      <c r="F19" s="129"/>
      <c r="G19" s="269"/>
      <c r="H19" s="498"/>
      <c r="I19" s="129"/>
      <c r="J19" s="129"/>
      <c r="K19" s="129"/>
      <c r="L19" s="129"/>
      <c r="M19" s="129"/>
      <c r="N19" s="269"/>
    </row>
    <row r="20" spans="1:14" ht="15.75" customHeight="1">
      <c r="A20" s="271"/>
      <c r="B20" s="271"/>
      <c r="C20" s="271"/>
      <c r="D20" s="271"/>
      <c r="E20" s="271"/>
      <c r="F20" s="271"/>
      <c r="G20" s="272"/>
      <c r="H20" s="130"/>
      <c r="I20" s="133"/>
      <c r="J20" s="133"/>
      <c r="K20" s="133"/>
      <c r="L20" s="133"/>
      <c r="M20" s="133"/>
      <c r="N20" s="281"/>
    </row>
    <row r="21" spans="1:14" ht="15.75" customHeight="1">
      <c r="A21" s="543" t="s">
        <v>284</v>
      </c>
      <c r="B21" s="278"/>
      <c r="C21" s="278"/>
      <c r="D21" s="278"/>
      <c r="E21" s="278"/>
      <c r="F21" s="278"/>
      <c r="G21" s="261"/>
      <c r="H21" s="130"/>
      <c r="I21" s="133"/>
      <c r="J21" s="133"/>
      <c r="K21" s="133"/>
      <c r="L21" s="133"/>
      <c r="M21" s="133"/>
      <c r="N21" s="281"/>
    </row>
    <row r="22" spans="1:14" ht="15.75" customHeight="1">
      <c r="A22" s="314" t="s">
        <v>126</v>
      </c>
      <c r="B22" s="278"/>
      <c r="C22" s="278"/>
      <c r="D22" s="261"/>
      <c r="E22" s="314" t="s">
        <v>238</v>
      </c>
      <c r="F22" s="278"/>
      <c r="G22" s="261"/>
      <c r="H22" s="130"/>
      <c r="I22" s="133"/>
      <c r="J22" s="133"/>
      <c r="K22" s="133"/>
      <c r="L22" s="133"/>
      <c r="M22" s="133"/>
      <c r="N22" s="281"/>
    </row>
    <row r="23" spans="1:14" ht="15.75" customHeight="1">
      <c r="A23" s="546" t="s">
        <v>100</v>
      </c>
      <c r="B23" s="278"/>
      <c r="C23" s="278"/>
      <c r="D23" s="261"/>
      <c r="E23" s="539">
        <f>December!G75</f>
        <v>0</v>
      </c>
      <c r="F23" s="278"/>
      <c r="G23" s="261"/>
      <c r="H23" s="130"/>
      <c r="I23" s="133"/>
      <c r="J23" s="133"/>
      <c r="K23" s="133"/>
      <c r="L23" s="133"/>
      <c r="M23" s="133"/>
      <c r="N23" s="281"/>
    </row>
    <row r="24" spans="1:14" ht="15.75" customHeight="1">
      <c r="A24" s="545" t="s">
        <v>101</v>
      </c>
      <c r="B24" s="278"/>
      <c r="C24" s="278"/>
      <c r="D24" s="261"/>
      <c r="E24" s="541">
        <f>January!G75</f>
        <v>0</v>
      </c>
      <c r="F24" s="278"/>
      <c r="G24" s="261"/>
      <c r="H24" s="130"/>
      <c r="I24" s="133"/>
      <c r="J24" s="133"/>
      <c r="K24" s="133"/>
      <c r="L24" s="133"/>
      <c r="M24" s="133"/>
      <c r="N24" s="281"/>
    </row>
    <row r="25" spans="1:14" ht="15.75" customHeight="1">
      <c r="A25" s="544" t="s">
        <v>102</v>
      </c>
      <c r="B25" s="278"/>
      <c r="C25" s="278"/>
      <c r="D25" s="261"/>
      <c r="E25" s="542">
        <f>February!G75</f>
        <v>0</v>
      </c>
      <c r="F25" s="278"/>
      <c r="G25" s="261"/>
      <c r="H25" s="130"/>
      <c r="I25" s="133"/>
      <c r="J25" s="133"/>
      <c r="K25" s="133"/>
      <c r="L25" s="133"/>
      <c r="M25" s="133"/>
      <c r="N25" s="281"/>
    </row>
    <row r="26" spans="1:14" ht="15.75" customHeight="1">
      <c r="A26" s="493"/>
      <c r="B26" s="129"/>
      <c r="C26" s="129"/>
      <c r="D26" s="129"/>
      <c r="E26" s="129"/>
      <c r="F26" s="129"/>
      <c r="G26" s="269"/>
      <c r="H26" s="130"/>
      <c r="I26" s="133"/>
      <c r="J26" s="133"/>
      <c r="K26" s="133"/>
      <c r="L26" s="133"/>
      <c r="M26" s="133"/>
      <c r="N26" s="281"/>
    </row>
    <row r="27" spans="1:14" ht="15.75" customHeight="1">
      <c r="A27" s="130"/>
      <c r="B27" s="133"/>
      <c r="C27" s="133"/>
      <c r="D27" s="133"/>
      <c r="E27" s="133"/>
      <c r="F27" s="133"/>
      <c r="G27" s="281"/>
      <c r="H27" s="130"/>
      <c r="I27" s="133"/>
      <c r="J27" s="133"/>
      <c r="K27" s="133"/>
      <c r="L27" s="133"/>
      <c r="M27" s="133"/>
      <c r="N27" s="281"/>
    </row>
    <row r="28" spans="1:14" ht="15.75" customHeight="1">
      <c r="A28" s="270"/>
      <c r="B28" s="271"/>
      <c r="C28" s="271"/>
      <c r="D28" s="271"/>
      <c r="E28" s="271"/>
      <c r="F28" s="271"/>
      <c r="G28" s="272"/>
      <c r="H28" s="270"/>
      <c r="I28" s="271"/>
      <c r="J28" s="271"/>
      <c r="K28" s="271"/>
      <c r="L28" s="271"/>
      <c r="M28" s="271"/>
      <c r="N28" s="272"/>
    </row>
    <row r="29" spans="1:14" ht="15.75" customHeight="1">
      <c r="A29" s="480" t="s">
        <v>239</v>
      </c>
      <c r="B29" s="278"/>
      <c r="C29" s="278"/>
      <c r="D29" s="278"/>
      <c r="E29" s="278"/>
      <c r="F29" s="278"/>
      <c r="G29" s="278"/>
      <c r="H29" s="278"/>
      <c r="I29" s="278"/>
      <c r="J29" s="278"/>
      <c r="K29" s="278"/>
      <c r="L29" s="278"/>
      <c r="M29" s="278"/>
      <c r="N29" s="261"/>
    </row>
    <row r="30" spans="1:14" ht="16">
      <c r="A30" s="422" t="s">
        <v>180</v>
      </c>
      <c r="B30" s="129"/>
      <c r="C30" s="129"/>
      <c r="D30" s="129"/>
      <c r="E30" s="129"/>
      <c r="F30" s="129"/>
      <c r="G30" s="129"/>
      <c r="H30" s="129"/>
      <c r="I30" s="129"/>
      <c r="J30" s="129"/>
      <c r="K30" s="129"/>
      <c r="L30" s="129"/>
      <c r="M30" s="129"/>
      <c r="N30" s="269"/>
    </row>
    <row r="31" spans="1:14" ht="16">
      <c r="A31" s="130"/>
      <c r="B31" s="133"/>
      <c r="C31" s="133"/>
      <c r="D31" s="133"/>
      <c r="E31" s="133"/>
      <c r="F31" s="133"/>
      <c r="G31" s="133"/>
      <c r="H31" s="133"/>
      <c r="I31" s="133"/>
      <c r="J31" s="133"/>
      <c r="K31" s="133"/>
      <c r="L31" s="133"/>
      <c r="M31" s="133"/>
      <c r="N31" s="281"/>
    </row>
    <row r="32" spans="1:14" ht="16">
      <c r="A32" s="130"/>
      <c r="B32" s="133"/>
      <c r="C32" s="133"/>
      <c r="D32" s="133"/>
      <c r="E32" s="133"/>
      <c r="F32" s="133"/>
      <c r="G32" s="133"/>
      <c r="H32" s="133"/>
      <c r="I32" s="133"/>
      <c r="J32" s="133"/>
      <c r="K32" s="133"/>
      <c r="L32" s="133"/>
      <c r="M32" s="133"/>
      <c r="N32" s="281"/>
    </row>
    <row r="33" spans="1:14" ht="16">
      <c r="A33" s="130"/>
      <c r="B33" s="133"/>
      <c r="C33" s="133"/>
      <c r="D33" s="133"/>
      <c r="E33" s="133"/>
      <c r="F33" s="133"/>
      <c r="G33" s="133"/>
      <c r="H33" s="133"/>
      <c r="I33" s="133"/>
      <c r="J33" s="133"/>
      <c r="K33" s="133"/>
      <c r="L33" s="133"/>
      <c r="M33" s="133"/>
      <c r="N33" s="281"/>
    </row>
    <row r="34" spans="1:14" ht="16">
      <c r="A34" s="270"/>
      <c r="B34" s="271"/>
      <c r="C34" s="271"/>
      <c r="D34" s="271"/>
      <c r="E34" s="271"/>
      <c r="F34" s="271"/>
      <c r="G34" s="271"/>
      <c r="H34" s="271"/>
      <c r="I34" s="271"/>
      <c r="J34" s="271"/>
      <c r="K34" s="271"/>
      <c r="L34" s="271"/>
      <c r="M34" s="271"/>
      <c r="N34" s="272"/>
    </row>
    <row r="35" spans="1:14" s="125" customFormat="1" ht="15" customHeight="1">
      <c r="A35" s="480" t="s">
        <v>353</v>
      </c>
      <c r="B35" s="278"/>
      <c r="C35" s="278"/>
      <c r="D35" s="278"/>
      <c r="E35" s="278"/>
      <c r="F35" s="278"/>
      <c r="G35" s="278"/>
      <c r="H35" s="278"/>
      <c r="I35" s="278"/>
      <c r="J35" s="278"/>
      <c r="K35" s="278"/>
      <c r="L35" s="278"/>
      <c r="M35" s="278"/>
      <c r="N35" s="261"/>
    </row>
    <row r="36" spans="1:14" s="125" customFormat="1" ht="16">
      <c r="A36" s="422" t="s">
        <v>180</v>
      </c>
      <c r="B36" s="129"/>
      <c r="C36" s="129"/>
      <c r="D36" s="129"/>
      <c r="E36" s="129"/>
      <c r="F36" s="129"/>
      <c r="G36" s="129"/>
      <c r="H36" s="129"/>
      <c r="I36" s="129"/>
      <c r="J36" s="129"/>
      <c r="K36" s="129"/>
      <c r="L36" s="129"/>
      <c r="M36" s="129"/>
      <c r="N36" s="269"/>
    </row>
    <row r="37" spans="1:14" s="125" customFormat="1" ht="16">
      <c r="A37" s="130"/>
      <c r="B37" s="133"/>
      <c r="C37" s="133"/>
      <c r="D37" s="133"/>
      <c r="E37" s="133"/>
      <c r="F37" s="133"/>
      <c r="G37" s="133"/>
      <c r="H37" s="133"/>
      <c r="I37" s="133"/>
      <c r="J37" s="133"/>
      <c r="K37" s="133"/>
      <c r="L37" s="133"/>
      <c r="M37" s="133"/>
      <c r="N37" s="281"/>
    </row>
    <row r="38" spans="1:14" s="125" customFormat="1" ht="16">
      <c r="A38" s="130"/>
      <c r="B38" s="133"/>
      <c r="C38" s="133"/>
      <c r="D38" s="133"/>
      <c r="E38" s="133"/>
      <c r="F38" s="133"/>
      <c r="G38" s="133"/>
      <c r="H38" s="133"/>
      <c r="I38" s="133"/>
      <c r="J38" s="133"/>
      <c r="K38" s="133"/>
      <c r="L38" s="133"/>
      <c r="M38" s="133"/>
      <c r="N38" s="281"/>
    </row>
    <row r="39" spans="1:14" s="125" customFormat="1" ht="16">
      <c r="A39" s="130"/>
      <c r="B39" s="133"/>
      <c r="C39" s="133"/>
      <c r="D39" s="133"/>
      <c r="E39" s="133"/>
      <c r="F39" s="133"/>
      <c r="G39" s="133"/>
      <c r="H39" s="133"/>
      <c r="I39" s="133"/>
      <c r="J39" s="133"/>
      <c r="K39" s="133"/>
      <c r="L39" s="133"/>
      <c r="M39" s="133"/>
      <c r="N39" s="281"/>
    </row>
    <row r="40" spans="1:14" s="125" customFormat="1" ht="16">
      <c r="A40" s="270"/>
      <c r="B40" s="271"/>
      <c r="C40" s="271"/>
      <c r="D40" s="271"/>
      <c r="E40" s="271"/>
      <c r="F40" s="271"/>
      <c r="G40" s="271"/>
      <c r="H40" s="271"/>
      <c r="I40" s="271"/>
      <c r="J40" s="271"/>
      <c r="K40" s="271"/>
      <c r="L40" s="271"/>
      <c r="M40" s="271"/>
      <c r="N40" s="272"/>
    </row>
    <row r="41" spans="1:14" ht="15" customHeight="1">
      <c r="A41" s="480" t="s">
        <v>240</v>
      </c>
      <c r="B41" s="278"/>
      <c r="C41" s="278"/>
      <c r="D41" s="278"/>
      <c r="E41" s="278"/>
      <c r="F41" s="278"/>
      <c r="G41" s="278"/>
      <c r="H41" s="278"/>
      <c r="I41" s="278"/>
      <c r="J41" s="278"/>
      <c r="K41" s="278"/>
      <c r="L41" s="278"/>
      <c r="M41" s="278"/>
      <c r="N41" s="261"/>
    </row>
    <row r="42" spans="1:14" ht="16">
      <c r="A42" s="422" t="s">
        <v>180</v>
      </c>
      <c r="B42" s="129"/>
      <c r="C42" s="129"/>
      <c r="D42" s="129"/>
      <c r="E42" s="129"/>
      <c r="F42" s="129"/>
      <c r="G42" s="129"/>
      <c r="H42" s="129"/>
      <c r="I42" s="129"/>
      <c r="J42" s="129"/>
      <c r="K42" s="129"/>
      <c r="L42" s="129"/>
      <c r="M42" s="129"/>
      <c r="N42" s="269"/>
    </row>
    <row r="43" spans="1:14" ht="16">
      <c r="A43" s="130"/>
      <c r="B43" s="133"/>
      <c r="C43" s="133"/>
      <c r="D43" s="133"/>
      <c r="E43" s="133"/>
      <c r="F43" s="133"/>
      <c r="G43" s="133"/>
      <c r="H43" s="133"/>
      <c r="I43" s="133"/>
      <c r="J43" s="133"/>
      <c r="K43" s="133"/>
      <c r="L43" s="133"/>
      <c r="M43" s="133"/>
      <c r="N43" s="281"/>
    </row>
    <row r="44" spans="1:14" ht="16">
      <c r="A44" s="130"/>
      <c r="B44" s="133"/>
      <c r="C44" s="133"/>
      <c r="D44" s="133"/>
      <c r="E44" s="133"/>
      <c r="F44" s="133"/>
      <c r="G44" s="133"/>
      <c r="H44" s="133"/>
      <c r="I44" s="133"/>
      <c r="J44" s="133"/>
      <c r="K44" s="133"/>
      <c r="L44" s="133"/>
      <c r="M44" s="133"/>
      <c r="N44" s="281"/>
    </row>
    <row r="45" spans="1:14" ht="16">
      <c r="A45" s="130"/>
      <c r="B45" s="133"/>
      <c r="C45" s="133"/>
      <c r="D45" s="133"/>
      <c r="E45" s="133"/>
      <c r="F45" s="133"/>
      <c r="G45" s="133"/>
      <c r="H45" s="133"/>
      <c r="I45" s="133"/>
      <c r="J45" s="133"/>
      <c r="K45" s="133"/>
      <c r="L45" s="133"/>
      <c r="M45" s="133"/>
      <c r="N45" s="281"/>
    </row>
    <row r="46" spans="1:14" ht="16">
      <c r="A46" s="270"/>
      <c r="B46" s="271"/>
      <c r="C46" s="271"/>
      <c r="D46" s="271"/>
      <c r="E46" s="271"/>
      <c r="F46" s="271"/>
      <c r="G46" s="271"/>
      <c r="H46" s="271"/>
      <c r="I46" s="271"/>
      <c r="J46" s="271"/>
      <c r="K46" s="271"/>
      <c r="L46" s="271"/>
      <c r="M46" s="271"/>
      <c r="N46" s="272"/>
    </row>
    <row r="47" spans="1:14" ht="15.75" customHeight="1">
      <c r="A47" s="480" t="s">
        <v>241</v>
      </c>
      <c r="B47" s="278"/>
      <c r="C47" s="278"/>
      <c r="D47" s="278"/>
      <c r="E47" s="278"/>
      <c r="F47" s="278"/>
      <c r="G47" s="278"/>
      <c r="H47" s="278"/>
      <c r="I47" s="278"/>
      <c r="J47" s="278"/>
      <c r="K47" s="278"/>
      <c r="L47" s="278"/>
      <c r="M47" s="278"/>
      <c r="N47" s="261"/>
    </row>
    <row r="48" spans="1:14" ht="16">
      <c r="A48" s="422" t="s">
        <v>180</v>
      </c>
      <c r="B48" s="129"/>
      <c r="C48" s="129"/>
      <c r="D48" s="129"/>
      <c r="E48" s="129"/>
      <c r="F48" s="129"/>
      <c r="G48" s="129"/>
      <c r="H48" s="129"/>
      <c r="I48" s="129"/>
      <c r="J48" s="129"/>
      <c r="K48" s="129"/>
      <c r="L48" s="129"/>
      <c r="M48" s="129"/>
      <c r="N48" s="269"/>
    </row>
    <row r="49" spans="1:14" ht="16">
      <c r="A49" s="130"/>
      <c r="B49" s="133"/>
      <c r="C49" s="133"/>
      <c r="D49" s="133"/>
      <c r="E49" s="133"/>
      <c r="F49" s="133"/>
      <c r="G49" s="133"/>
      <c r="H49" s="133"/>
      <c r="I49" s="133"/>
      <c r="J49" s="133"/>
      <c r="K49" s="133"/>
      <c r="L49" s="133"/>
      <c r="M49" s="133"/>
      <c r="N49" s="281"/>
    </row>
    <row r="50" spans="1:14" ht="16">
      <c r="A50" s="130"/>
      <c r="B50" s="133"/>
      <c r="C50" s="133"/>
      <c r="D50" s="133"/>
      <c r="E50" s="133"/>
      <c r="F50" s="133"/>
      <c r="G50" s="133"/>
      <c r="H50" s="133"/>
      <c r="I50" s="133"/>
      <c r="J50" s="133"/>
      <c r="K50" s="133"/>
      <c r="L50" s="133"/>
      <c r="M50" s="133"/>
      <c r="N50" s="281"/>
    </row>
    <row r="51" spans="1:14" ht="16">
      <c r="A51" s="130"/>
      <c r="B51" s="133"/>
      <c r="C51" s="133"/>
      <c r="D51" s="133"/>
      <c r="E51" s="133"/>
      <c r="F51" s="133"/>
      <c r="G51" s="133"/>
      <c r="H51" s="133"/>
      <c r="I51" s="133"/>
      <c r="J51" s="133"/>
      <c r="K51" s="133"/>
      <c r="L51" s="133"/>
      <c r="M51" s="133"/>
      <c r="N51" s="281"/>
    </row>
    <row r="52" spans="1:14" ht="16">
      <c r="A52" s="270"/>
      <c r="B52" s="271"/>
      <c r="C52" s="271"/>
      <c r="D52" s="271"/>
      <c r="E52" s="271"/>
      <c r="F52" s="271"/>
      <c r="G52" s="271"/>
      <c r="H52" s="271"/>
      <c r="I52" s="271"/>
      <c r="J52" s="271"/>
      <c r="K52" s="271"/>
      <c r="L52" s="271"/>
      <c r="M52" s="271"/>
      <c r="N52" s="272"/>
    </row>
    <row r="53" spans="1:14" ht="15.75" customHeight="1">
      <c r="A53" s="480" t="s">
        <v>242</v>
      </c>
      <c r="B53" s="278"/>
      <c r="C53" s="278"/>
      <c r="D53" s="278"/>
      <c r="E53" s="278"/>
      <c r="F53" s="278"/>
      <c r="G53" s="278"/>
      <c r="H53" s="278"/>
      <c r="I53" s="278"/>
      <c r="J53" s="278"/>
      <c r="K53" s="278"/>
      <c r="L53" s="278"/>
      <c r="M53" s="278"/>
      <c r="N53" s="261"/>
    </row>
    <row r="54" spans="1:14" ht="15.75" customHeight="1">
      <c r="A54" s="83">
        <v>1</v>
      </c>
      <c r="B54" s="279"/>
      <c r="C54" s="278"/>
      <c r="D54" s="278"/>
      <c r="E54" s="278"/>
      <c r="F54" s="278"/>
      <c r="G54" s="278"/>
      <c r="H54" s="278"/>
      <c r="I54" s="278"/>
      <c r="J54" s="278"/>
      <c r="K54" s="278"/>
      <c r="L54" s="278"/>
      <c r="M54" s="278"/>
      <c r="N54" s="261"/>
    </row>
    <row r="55" spans="1:14" ht="15.75" customHeight="1">
      <c r="A55" s="83">
        <v>2</v>
      </c>
      <c r="B55" s="279"/>
      <c r="C55" s="278"/>
      <c r="D55" s="278"/>
      <c r="E55" s="278"/>
      <c r="F55" s="278"/>
      <c r="G55" s="278"/>
      <c r="H55" s="278"/>
      <c r="I55" s="278"/>
      <c r="J55" s="278"/>
      <c r="K55" s="278"/>
      <c r="L55" s="278"/>
      <c r="M55" s="278"/>
      <c r="N55" s="261"/>
    </row>
    <row r="56" spans="1:14" ht="15.75" customHeight="1">
      <c r="A56" s="83">
        <v>3</v>
      </c>
      <c r="B56" s="279"/>
      <c r="C56" s="278"/>
      <c r="D56" s="278"/>
      <c r="E56" s="278"/>
      <c r="F56" s="278"/>
      <c r="G56" s="278"/>
      <c r="H56" s="278"/>
      <c r="I56" s="278"/>
      <c r="J56" s="278"/>
      <c r="K56" s="278"/>
      <c r="L56" s="278"/>
      <c r="M56" s="278"/>
      <c r="N56" s="261"/>
    </row>
    <row r="57" spans="1:14" ht="15.75" customHeight="1">
      <c r="A57" s="83">
        <v>4</v>
      </c>
      <c r="B57" s="279"/>
      <c r="C57" s="278"/>
      <c r="D57" s="278"/>
      <c r="E57" s="278"/>
      <c r="F57" s="278"/>
      <c r="G57" s="278"/>
      <c r="H57" s="278"/>
      <c r="I57" s="278"/>
      <c r="J57" s="278"/>
      <c r="K57" s="278"/>
      <c r="L57" s="278"/>
      <c r="M57" s="278"/>
      <c r="N57" s="261"/>
    </row>
    <row r="58" spans="1:14" ht="15.75" customHeight="1">
      <c r="A58" s="83">
        <v>5</v>
      </c>
      <c r="B58" s="279"/>
      <c r="C58" s="278"/>
      <c r="D58" s="278"/>
      <c r="E58" s="278"/>
      <c r="F58" s="278"/>
      <c r="G58" s="278"/>
      <c r="H58" s="278"/>
      <c r="I58" s="278"/>
      <c r="J58" s="278"/>
      <c r="K58" s="278"/>
      <c r="L58" s="278"/>
      <c r="M58" s="278"/>
      <c r="N58" s="261"/>
    </row>
    <row r="59" spans="1:14" ht="15.75" customHeight="1">
      <c r="A59" s="480" t="s">
        <v>243</v>
      </c>
      <c r="B59" s="278"/>
      <c r="C59" s="278"/>
      <c r="D59" s="278"/>
      <c r="E59" s="278"/>
      <c r="F59" s="278"/>
      <c r="G59" s="278"/>
      <c r="H59" s="278"/>
      <c r="I59" s="278"/>
      <c r="J59" s="278"/>
      <c r="K59" s="278"/>
      <c r="L59" s="278"/>
      <c r="M59" s="278"/>
      <c r="N59" s="261"/>
    </row>
    <row r="60" spans="1:14" ht="15.75" customHeight="1">
      <c r="A60" s="83">
        <v>1</v>
      </c>
      <c r="B60" s="279"/>
      <c r="C60" s="278"/>
      <c r="D60" s="278"/>
      <c r="E60" s="278"/>
      <c r="F60" s="278"/>
      <c r="G60" s="278"/>
      <c r="H60" s="278"/>
      <c r="I60" s="278"/>
      <c r="J60" s="278"/>
      <c r="K60" s="278"/>
      <c r="L60" s="278"/>
      <c r="M60" s="278"/>
      <c r="N60" s="261"/>
    </row>
    <row r="61" spans="1:14" ht="15.75" customHeight="1">
      <c r="A61" s="83">
        <v>2</v>
      </c>
      <c r="B61" s="279"/>
      <c r="C61" s="278"/>
      <c r="D61" s="278"/>
      <c r="E61" s="278"/>
      <c r="F61" s="278"/>
      <c r="G61" s="278"/>
      <c r="H61" s="278"/>
      <c r="I61" s="278"/>
      <c r="J61" s="278"/>
      <c r="K61" s="278"/>
      <c r="L61" s="278"/>
      <c r="M61" s="278"/>
      <c r="N61" s="261"/>
    </row>
    <row r="62" spans="1:14" ht="15.75" customHeight="1">
      <c r="A62" s="83">
        <v>3</v>
      </c>
      <c r="B62" s="279"/>
      <c r="C62" s="278"/>
      <c r="D62" s="278"/>
      <c r="E62" s="278"/>
      <c r="F62" s="278"/>
      <c r="G62" s="278"/>
      <c r="H62" s="278"/>
      <c r="I62" s="278"/>
      <c r="J62" s="278"/>
      <c r="K62" s="278"/>
      <c r="L62" s="278"/>
      <c r="M62" s="278"/>
      <c r="N62" s="261"/>
    </row>
    <row r="63" spans="1:14" ht="15.75" customHeight="1">
      <c r="A63" s="83">
        <v>4</v>
      </c>
      <c r="B63" s="279"/>
      <c r="C63" s="278"/>
      <c r="D63" s="278"/>
      <c r="E63" s="278"/>
      <c r="F63" s="278"/>
      <c r="G63" s="278"/>
      <c r="H63" s="278"/>
      <c r="I63" s="278"/>
      <c r="J63" s="278"/>
      <c r="K63" s="278"/>
      <c r="L63" s="278"/>
      <c r="M63" s="278"/>
      <c r="N63" s="261"/>
    </row>
    <row r="64" spans="1:14" ht="15.75" customHeight="1">
      <c r="A64" s="83">
        <v>5</v>
      </c>
      <c r="B64" s="279"/>
      <c r="C64" s="278"/>
      <c r="D64" s="278"/>
      <c r="E64" s="278"/>
      <c r="F64" s="278"/>
      <c r="G64" s="278"/>
      <c r="H64" s="278"/>
      <c r="I64" s="278"/>
      <c r="J64" s="278"/>
      <c r="K64" s="278"/>
      <c r="L64" s="278"/>
      <c r="M64" s="278"/>
      <c r="N64" s="261"/>
    </row>
  </sheetData>
  <mergeCells count="39">
    <mergeCell ref="A1:N10"/>
    <mergeCell ref="A11:N11"/>
    <mergeCell ref="A22:D22"/>
    <mergeCell ref="B57:N57"/>
    <mergeCell ref="B58:N58"/>
    <mergeCell ref="A16:C16"/>
    <mergeCell ref="A17:C17"/>
    <mergeCell ref="E24:G24"/>
    <mergeCell ref="H19:N28"/>
    <mergeCell ref="E25:G25"/>
    <mergeCell ref="E22:G22"/>
    <mergeCell ref="A19:G20"/>
    <mergeCell ref="A21:G21"/>
    <mergeCell ref="A25:D25"/>
    <mergeCell ref="A24:D24"/>
    <mergeCell ref="A23:D23"/>
    <mergeCell ref="A48:N52"/>
    <mergeCell ref="A47:N47"/>
    <mergeCell ref="B63:N63"/>
    <mergeCell ref="B64:N64"/>
    <mergeCell ref="B60:N60"/>
    <mergeCell ref="B61:N61"/>
    <mergeCell ref="B62:N62"/>
    <mergeCell ref="A35:N35"/>
    <mergeCell ref="A36:N40"/>
    <mergeCell ref="A12:N13"/>
    <mergeCell ref="A14:N15"/>
    <mergeCell ref="A59:N59"/>
    <mergeCell ref="A29:N29"/>
    <mergeCell ref="A30:N34"/>
    <mergeCell ref="A41:N41"/>
    <mergeCell ref="A42:N46"/>
    <mergeCell ref="B56:N56"/>
    <mergeCell ref="A53:N53"/>
    <mergeCell ref="B54:N54"/>
    <mergeCell ref="B55:N55"/>
    <mergeCell ref="E23:G23"/>
    <mergeCell ref="A18:C18"/>
    <mergeCell ref="A26:G28"/>
  </mergeCells>
  <pageMargins left="0.7" right="0.7" top="0.75" bottom="0.75" header="0.3" footer="0.3"/>
  <pageSetup scale="54"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N113"/>
  <sheetViews>
    <sheetView view="pageBreakPreview" topLeftCell="A29" zoomScaleNormal="100" zoomScaleSheetLayoutView="100" workbookViewId="0">
      <selection activeCell="A20" sqref="A20:N21"/>
    </sheetView>
  </sheetViews>
  <sheetFormatPr baseColWidth="10" defaultColWidth="13.5" defaultRowHeight="15" customHeight="1"/>
  <cols>
    <col min="1" max="26" width="11" customWidth="1"/>
  </cols>
  <sheetData>
    <row r="1" spans="1:14" ht="16">
      <c r="A1" s="287"/>
      <c r="B1" s="129"/>
      <c r="C1" s="129"/>
      <c r="D1" s="129"/>
      <c r="E1" s="129"/>
      <c r="F1" s="129"/>
      <c r="G1" s="129"/>
      <c r="H1" s="129"/>
      <c r="I1" s="129"/>
      <c r="J1" s="129"/>
      <c r="K1" s="129"/>
      <c r="L1" s="129"/>
      <c r="M1" s="129"/>
      <c r="N1" s="269"/>
    </row>
    <row r="2" spans="1:14" ht="16">
      <c r="A2" s="130"/>
      <c r="B2" s="133"/>
      <c r="C2" s="133"/>
      <c r="D2" s="133"/>
      <c r="E2" s="133"/>
      <c r="F2" s="133"/>
      <c r="G2" s="133"/>
      <c r="H2" s="133"/>
      <c r="I2" s="133"/>
      <c r="J2" s="133"/>
      <c r="K2" s="133"/>
      <c r="L2" s="133"/>
      <c r="M2" s="133"/>
      <c r="N2" s="281"/>
    </row>
    <row r="3" spans="1:14" ht="16">
      <c r="A3" s="130"/>
      <c r="B3" s="133"/>
      <c r="C3" s="133"/>
      <c r="D3" s="133"/>
      <c r="E3" s="133"/>
      <c r="F3" s="133"/>
      <c r="G3" s="133"/>
      <c r="H3" s="133"/>
      <c r="I3" s="133"/>
      <c r="J3" s="133"/>
      <c r="K3" s="133"/>
      <c r="L3" s="133"/>
      <c r="M3" s="133"/>
      <c r="N3" s="281"/>
    </row>
    <row r="4" spans="1:14" ht="16">
      <c r="A4" s="130"/>
      <c r="B4" s="133"/>
      <c r="C4" s="133"/>
      <c r="D4" s="133"/>
      <c r="E4" s="133"/>
      <c r="F4" s="133"/>
      <c r="G4" s="133"/>
      <c r="H4" s="133"/>
      <c r="I4" s="133"/>
      <c r="J4" s="133"/>
      <c r="K4" s="133"/>
      <c r="L4" s="133"/>
      <c r="M4" s="133"/>
      <c r="N4" s="281"/>
    </row>
    <row r="5" spans="1:14" ht="16">
      <c r="A5" s="130"/>
      <c r="B5" s="133"/>
      <c r="C5" s="133"/>
      <c r="D5" s="133"/>
      <c r="E5" s="133"/>
      <c r="F5" s="133"/>
      <c r="G5" s="133"/>
      <c r="H5" s="133"/>
      <c r="I5" s="133"/>
      <c r="J5" s="133"/>
      <c r="K5" s="133"/>
      <c r="L5" s="133"/>
      <c r="M5" s="133"/>
      <c r="N5" s="281"/>
    </row>
    <row r="6" spans="1:14" ht="16">
      <c r="A6" s="130"/>
      <c r="B6" s="133"/>
      <c r="C6" s="133"/>
      <c r="D6" s="133"/>
      <c r="E6" s="133"/>
      <c r="F6" s="133"/>
      <c r="G6" s="133"/>
      <c r="H6" s="133"/>
      <c r="I6" s="133"/>
      <c r="J6" s="133"/>
      <c r="K6" s="133"/>
      <c r="L6" s="133"/>
      <c r="M6" s="133"/>
      <c r="N6" s="281"/>
    </row>
    <row r="7" spans="1:14" ht="16">
      <c r="A7" s="130"/>
      <c r="B7" s="133"/>
      <c r="C7" s="133"/>
      <c r="D7" s="133"/>
      <c r="E7" s="133"/>
      <c r="F7" s="133"/>
      <c r="G7" s="133"/>
      <c r="H7" s="133"/>
      <c r="I7" s="133"/>
      <c r="J7" s="133"/>
      <c r="K7" s="133"/>
      <c r="L7" s="133"/>
      <c r="M7" s="133"/>
      <c r="N7" s="281"/>
    </row>
    <row r="8" spans="1:14" ht="16">
      <c r="A8" s="130"/>
      <c r="B8" s="133"/>
      <c r="C8" s="133"/>
      <c r="D8" s="133"/>
      <c r="E8" s="133"/>
      <c r="F8" s="133"/>
      <c r="G8" s="133"/>
      <c r="H8" s="133"/>
      <c r="I8" s="133"/>
      <c r="J8" s="133"/>
      <c r="K8" s="133"/>
      <c r="L8" s="133"/>
      <c r="M8" s="133"/>
      <c r="N8" s="281"/>
    </row>
    <row r="9" spans="1:14" ht="16">
      <c r="A9" s="130"/>
      <c r="B9" s="133"/>
      <c r="C9" s="133"/>
      <c r="D9" s="133"/>
      <c r="E9" s="133"/>
      <c r="F9" s="133"/>
      <c r="G9" s="133"/>
      <c r="H9" s="133"/>
      <c r="I9" s="133"/>
      <c r="J9" s="133"/>
      <c r="K9" s="133"/>
      <c r="L9" s="133"/>
      <c r="M9" s="133"/>
      <c r="N9" s="281"/>
    </row>
    <row r="10" spans="1:14" ht="9.75" customHeight="1">
      <c r="A10" s="270"/>
      <c r="B10" s="271"/>
      <c r="C10" s="271"/>
      <c r="D10" s="271"/>
      <c r="E10" s="271"/>
      <c r="F10" s="271"/>
      <c r="G10" s="271"/>
      <c r="H10" s="271"/>
      <c r="I10" s="271"/>
      <c r="J10" s="271"/>
      <c r="K10" s="271"/>
      <c r="L10" s="271"/>
      <c r="M10" s="271"/>
      <c r="N10" s="272"/>
    </row>
    <row r="11" spans="1:14" ht="15.75" customHeight="1">
      <c r="A11" s="285" t="s">
        <v>341</v>
      </c>
      <c r="B11" s="278"/>
      <c r="C11" s="278"/>
      <c r="D11" s="278"/>
      <c r="E11" s="278"/>
      <c r="F11" s="278"/>
      <c r="G11" s="278"/>
      <c r="H11" s="278"/>
      <c r="I11" s="278"/>
      <c r="J11" s="278"/>
      <c r="K11" s="278"/>
      <c r="L11" s="278"/>
      <c r="M11" s="278"/>
      <c r="N11" s="261"/>
    </row>
    <row r="12" spans="1:14" ht="16">
      <c r="A12" s="286" t="s">
        <v>0</v>
      </c>
      <c r="B12" s="129"/>
      <c r="C12" s="129"/>
      <c r="D12" s="129"/>
      <c r="E12" s="129"/>
      <c r="F12" s="129"/>
      <c r="G12" s="129"/>
      <c r="H12" s="129"/>
      <c r="I12" s="129"/>
      <c r="J12" s="129"/>
      <c r="K12" s="129"/>
      <c r="L12" s="129"/>
      <c r="M12" s="129"/>
      <c r="N12" s="269"/>
    </row>
    <row r="13" spans="1:14" ht="16">
      <c r="A13" s="270"/>
      <c r="B13" s="271"/>
      <c r="C13" s="271"/>
      <c r="D13" s="271"/>
      <c r="E13" s="271"/>
      <c r="F13" s="271"/>
      <c r="G13" s="271"/>
      <c r="H13" s="271"/>
      <c r="I13" s="271"/>
      <c r="J13" s="271"/>
      <c r="K13" s="271"/>
      <c r="L13" s="271"/>
      <c r="M13" s="271"/>
      <c r="N13" s="272"/>
    </row>
    <row r="14" spans="1:14" ht="16">
      <c r="A14" s="288" t="s">
        <v>1</v>
      </c>
      <c r="B14" s="129"/>
      <c r="C14" s="129"/>
      <c r="D14" s="129"/>
      <c r="E14" s="129"/>
      <c r="F14" s="129"/>
      <c r="G14" s="129"/>
      <c r="H14" s="129"/>
      <c r="I14" s="129"/>
      <c r="J14" s="129"/>
      <c r="K14" s="129"/>
      <c r="L14" s="129"/>
      <c r="M14" s="129"/>
      <c r="N14" s="269"/>
    </row>
    <row r="15" spans="1:14" ht="16">
      <c r="A15" s="270"/>
      <c r="B15" s="271"/>
      <c r="C15" s="271"/>
      <c r="D15" s="271"/>
      <c r="E15" s="271"/>
      <c r="F15" s="271"/>
      <c r="G15" s="271"/>
      <c r="H15" s="271"/>
      <c r="I15" s="271"/>
      <c r="J15" s="271"/>
      <c r="K15" s="271"/>
      <c r="L15" s="271"/>
      <c r="M15" s="271"/>
      <c r="N15" s="272"/>
    </row>
    <row r="16" spans="1:14" ht="15.75" customHeight="1">
      <c r="A16" s="268"/>
      <c r="B16" s="129"/>
      <c r="C16" s="269"/>
      <c r="D16" s="267" t="s">
        <v>2</v>
      </c>
      <c r="E16" s="261"/>
      <c r="F16" s="267" t="s">
        <v>3</v>
      </c>
      <c r="G16" s="261"/>
      <c r="H16" s="267" t="s">
        <v>4</v>
      </c>
      <c r="I16" s="261"/>
      <c r="J16" s="267" t="s">
        <v>5</v>
      </c>
      <c r="K16" s="261"/>
      <c r="L16" s="268"/>
      <c r="M16" s="129"/>
      <c r="N16" s="269"/>
    </row>
    <row r="17" spans="1:14" ht="15.75" customHeight="1">
      <c r="A17" s="270"/>
      <c r="B17" s="271"/>
      <c r="C17" s="272"/>
      <c r="D17" s="277"/>
      <c r="E17" s="261"/>
      <c r="F17" s="277"/>
      <c r="G17" s="261"/>
      <c r="H17" s="2" t="s">
        <v>6</v>
      </c>
      <c r="I17" s="2" t="s">
        <v>7</v>
      </c>
      <c r="J17" s="277"/>
      <c r="K17" s="261"/>
      <c r="L17" s="270"/>
      <c r="M17" s="271"/>
      <c r="N17" s="272"/>
    </row>
    <row r="18" spans="1:14" ht="15.75" customHeight="1">
      <c r="A18" s="268"/>
      <c r="B18" s="129"/>
      <c r="C18" s="129"/>
      <c r="D18" s="269"/>
      <c r="E18" s="267" t="s">
        <v>8</v>
      </c>
      <c r="F18" s="261"/>
      <c r="G18" s="277" t="s">
        <v>9</v>
      </c>
      <c r="H18" s="278"/>
      <c r="I18" s="278"/>
      <c r="J18" s="261"/>
      <c r="K18" s="268"/>
      <c r="L18" s="129"/>
      <c r="M18" s="129"/>
      <c r="N18" s="269"/>
    </row>
    <row r="19" spans="1:14" ht="15.75" customHeight="1">
      <c r="A19" s="270"/>
      <c r="B19" s="271"/>
      <c r="C19" s="271"/>
      <c r="D19" s="272"/>
      <c r="E19" s="267" t="s">
        <v>10</v>
      </c>
      <c r="F19" s="261"/>
      <c r="G19" s="277" t="s">
        <v>11</v>
      </c>
      <c r="H19" s="278"/>
      <c r="I19" s="278"/>
      <c r="J19" s="261"/>
      <c r="K19" s="270"/>
      <c r="L19" s="271"/>
      <c r="M19" s="271"/>
      <c r="N19" s="272"/>
    </row>
    <row r="20" spans="1:14" ht="16">
      <c r="A20" s="284" t="s">
        <v>12</v>
      </c>
      <c r="B20" s="129"/>
      <c r="C20" s="129"/>
      <c r="D20" s="129"/>
      <c r="E20" s="129"/>
      <c r="F20" s="129"/>
      <c r="G20" s="129"/>
      <c r="H20" s="129"/>
      <c r="I20" s="129"/>
      <c r="J20" s="129"/>
      <c r="K20" s="129"/>
      <c r="L20" s="129"/>
      <c r="M20" s="129"/>
      <c r="N20" s="269"/>
    </row>
    <row r="21" spans="1:14" ht="16">
      <c r="A21" s="270"/>
      <c r="B21" s="271"/>
      <c r="C21" s="271"/>
      <c r="D21" s="271"/>
      <c r="E21" s="271"/>
      <c r="F21" s="271"/>
      <c r="G21" s="271"/>
      <c r="H21" s="271"/>
      <c r="I21" s="271"/>
      <c r="J21" s="271"/>
      <c r="K21" s="271"/>
      <c r="L21" s="271"/>
      <c r="M21" s="271"/>
      <c r="N21" s="272"/>
    </row>
    <row r="22" spans="1:14" ht="15.75" customHeight="1">
      <c r="A22" s="273"/>
      <c r="B22" s="280" t="s">
        <v>13</v>
      </c>
      <c r="C22" s="269"/>
      <c r="D22" s="264" t="s">
        <v>14</v>
      </c>
      <c r="E22" s="261"/>
      <c r="F22" s="263"/>
      <c r="G22" s="278"/>
      <c r="H22" s="278"/>
      <c r="I22" s="278"/>
      <c r="J22" s="278"/>
      <c r="K22" s="261"/>
      <c r="L22" s="266" t="s">
        <v>15</v>
      </c>
      <c r="M22" s="261"/>
      <c r="N22" s="273"/>
    </row>
    <row r="23" spans="1:14" ht="15.75" customHeight="1">
      <c r="A23" s="274"/>
      <c r="B23" s="130"/>
      <c r="C23" s="281"/>
      <c r="D23" s="264" t="s">
        <v>16</v>
      </c>
      <c r="E23" s="261"/>
      <c r="F23" s="263"/>
      <c r="G23" s="278"/>
      <c r="H23" s="278"/>
      <c r="I23" s="278"/>
      <c r="J23" s="278"/>
      <c r="K23" s="261"/>
      <c r="L23" s="265" t="s">
        <v>17</v>
      </c>
      <c r="M23" s="261"/>
      <c r="N23" s="274"/>
    </row>
    <row r="24" spans="1:14" ht="15.75" customHeight="1">
      <c r="A24" s="274"/>
      <c r="B24" s="130"/>
      <c r="C24" s="281"/>
      <c r="D24" s="264" t="s">
        <v>18</v>
      </c>
      <c r="E24" s="261"/>
      <c r="F24" s="263"/>
      <c r="G24" s="278"/>
      <c r="H24" s="278"/>
      <c r="I24" s="278"/>
      <c r="J24" s="278"/>
      <c r="K24" s="261"/>
      <c r="L24" s="266" t="s">
        <v>19</v>
      </c>
      <c r="M24" s="261"/>
      <c r="N24" s="274"/>
    </row>
    <row r="25" spans="1:14" ht="15.75" customHeight="1">
      <c r="A25" s="274"/>
      <c r="B25" s="270"/>
      <c r="C25" s="272"/>
      <c r="D25" s="264" t="s">
        <v>20</v>
      </c>
      <c r="E25" s="261"/>
      <c r="F25" s="263"/>
      <c r="G25" s="278"/>
      <c r="H25" s="278"/>
      <c r="I25" s="278"/>
      <c r="J25" s="278"/>
      <c r="K25" s="261"/>
      <c r="L25" s="265" t="s">
        <v>21</v>
      </c>
      <c r="M25" s="261"/>
      <c r="N25" s="274"/>
    </row>
    <row r="26" spans="1:14" ht="15.75" customHeight="1">
      <c r="A26" s="274"/>
      <c r="B26" s="280" t="s">
        <v>22</v>
      </c>
      <c r="C26" s="269"/>
      <c r="D26" s="283" t="s">
        <v>14</v>
      </c>
      <c r="E26" s="261"/>
      <c r="F26" s="279"/>
      <c r="G26" s="278"/>
      <c r="H26" s="278"/>
      <c r="I26" s="278"/>
      <c r="J26" s="278"/>
      <c r="K26" s="261"/>
      <c r="L26" s="266" t="s">
        <v>15</v>
      </c>
      <c r="M26" s="261"/>
      <c r="N26" s="274"/>
    </row>
    <row r="27" spans="1:14" ht="15.75" customHeight="1">
      <c r="A27" s="274"/>
      <c r="B27" s="130"/>
      <c r="C27" s="281"/>
      <c r="D27" s="283" t="s">
        <v>16</v>
      </c>
      <c r="E27" s="261"/>
      <c r="F27" s="279"/>
      <c r="G27" s="278"/>
      <c r="H27" s="278"/>
      <c r="I27" s="278"/>
      <c r="J27" s="278"/>
      <c r="K27" s="261"/>
      <c r="L27" s="265" t="s">
        <v>17</v>
      </c>
      <c r="M27" s="261"/>
      <c r="N27" s="274"/>
    </row>
    <row r="28" spans="1:14" ht="15.75" customHeight="1">
      <c r="A28" s="274"/>
      <c r="B28" s="130"/>
      <c r="C28" s="281"/>
      <c r="D28" s="283" t="s">
        <v>18</v>
      </c>
      <c r="E28" s="261"/>
      <c r="F28" s="279"/>
      <c r="G28" s="278"/>
      <c r="H28" s="278"/>
      <c r="I28" s="278"/>
      <c r="J28" s="278"/>
      <c r="K28" s="261"/>
      <c r="L28" s="266" t="s">
        <v>19</v>
      </c>
      <c r="M28" s="261"/>
      <c r="N28" s="274"/>
    </row>
    <row r="29" spans="1:14" ht="15.75" customHeight="1">
      <c r="A29" s="275"/>
      <c r="B29" s="270"/>
      <c r="C29" s="272"/>
      <c r="D29" s="283" t="s">
        <v>20</v>
      </c>
      <c r="E29" s="261"/>
      <c r="F29" s="279"/>
      <c r="G29" s="278"/>
      <c r="H29" s="278"/>
      <c r="I29" s="278"/>
      <c r="J29" s="278"/>
      <c r="K29" s="261"/>
      <c r="L29" s="265" t="s">
        <v>21</v>
      </c>
      <c r="M29" s="261"/>
      <c r="N29" s="275"/>
    </row>
    <row r="30" spans="1:14" ht="16">
      <c r="A30" s="284" t="s">
        <v>23</v>
      </c>
      <c r="B30" s="129"/>
      <c r="C30" s="129"/>
      <c r="D30" s="129"/>
      <c r="E30" s="129"/>
      <c r="F30" s="129"/>
      <c r="G30" s="129"/>
      <c r="H30" s="129"/>
      <c r="I30" s="129"/>
      <c r="J30" s="129"/>
      <c r="K30" s="129"/>
      <c r="L30" s="129"/>
      <c r="M30" s="129"/>
      <c r="N30" s="269"/>
    </row>
    <row r="31" spans="1:14" ht="16">
      <c r="A31" s="270"/>
      <c r="B31" s="271"/>
      <c r="C31" s="271"/>
      <c r="D31" s="271"/>
      <c r="E31" s="271"/>
      <c r="F31" s="271"/>
      <c r="G31" s="271"/>
      <c r="H31" s="271"/>
      <c r="I31" s="271"/>
      <c r="J31" s="271"/>
      <c r="K31" s="271"/>
      <c r="L31" s="271"/>
      <c r="M31" s="271"/>
      <c r="N31" s="272"/>
    </row>
    <row r="32" spans="1:14" ht="15.75" customHeight="1">
      <c r="A32" s="276"/>
      <c r="B32" s="280" t="s">
        <v>24</v>
      </c>
      <c r="C32" s="269"/>
      <c r="D32" s="264" t="s">
        <v>14</v>
      </c>
      <c r="E32" s="261"/>
      <c r="F32" s="263"/>
      <c r="G32" s="278"/>
      <c r="H32" s="278"/>
      <c r="I32" s="278"/>
      <c r="J32" s="278"/>
      <c r="K32" s="261"/>
      <c r="L32" s="266" t="s">
        <v>15</v>
      </c>
      <c r="M32" s="261"/>
      <c r="N32" s="276"/>
    </row>
    <row r="33" spans="1:14" ht="15.75" customHeight="1">
      <c r="A33" s="274"/>
      <c r="B33" s="130"/>
      <c r="C33" s="281"/>
      <c r="D33" s="264" t="s">
        <v>16</v>
      </c>
      <c r="E33" s="261"/>
      <c r="F33" s="263"/>
      <c r="G33" s="278"/>
      <c r="H33" s="278"/>
      <c r="I33" s="278"/>
      <c r="J33" s="278"/>
      <c r="K33" s="261"/>
      <c r="L33" s="265" t="s">
        <v>17</v>
      </c>
      <c r="M33" s="261"/>
      <c r="N33" s="274"/>
    </row>
    <row r="34" spans="1:14" ht="15.75" customHeight="1">
      <c r="A34" s="274"/>
      <c r="B34" s="130"/>
      <c r="C34" s="281"/>
      <c r="D34" s="264" t="s">
        <v>18</v>
      </c>
      <c r="E34" s="261"/>
      <c r="F34" s="263"/>
      <c r="G34" s="278"/>
      <c r="H34" s="278"/>
      <c r="I34" s="278"/>
      <c r="J34" s="278"/>
      <c r="K34" s="261"/>
      <c r="L34" s="266" t="s">
        <v>19</v>
      </c>
      <c r="M34" s="261"/>
      <c r="N34" s="274"/>
    </row>
    <row r="35" spans="1:14" ht="15.75" customHeight="1">
      <c r="A35" s="274"/>
      <c r="B35" s="270"/>
      <c r="C35" s="272"/>
      <c r="D35" s="264" t="s">
        <v>20</v>
      </c>
      <c r="E35" s="261"/>
      <c r="F35" s="263"/>
      <c r="G35" s="278"/>
      <c r="H35" s="278"/>
      <c r="I35" s="278"/>
      <c r="J35" s="278"/>
      <c r="K35" s="261"/>
      <c r="L35" s="265" t="s">
        <v>21</v>
      </c>
      <c r="M35" s="261"/>
      <c r="N35" s="274"/>
    </row>
    <row r="36" spans="1:14" ht="15.75" customHeight="1">
      <c r="A36" s="274"/>
      <c r="B36" s="282" t="s">
        <v>25</v>
      </c>
      <c r="C36" s="269"/>
      <c r="D36" s="283" t="s">
        <v>14</v>
      </c>
      <c r="E36" s="261"/>
      <c r="F36" s="279"/>
      <c r="G36" s="278"/>
      <c r="H36" s="278"/>
      <c r="I36" s="278"/>
      <c r="J36" s="278"/>
      <c r="K36" s="261"/>
      <c r="L36" s="266" t="s">
        <v>15</v>
      </c>
      <c r="M36" s="261"/>
      <c r="N36" s="274"/>
    </row>
    <row r="37" spans="1:14" ht="15.75" customHeight="1">
      <c r="A37" s="274"/>
      <c r="B37" s="130"/>
      <c r="C37" s="281"/>
      <c r="D37" s="283" t="s">
        <v>16</v>
      </c>
      <c r="E37" s="261"/>
      <c r="F37" s="279"/>
      <c r="G37" s="278"/>
      <c r="H37" s="278"/>
      <c r="I37" s="278"/>
      <c r="J37" s="278"/>
      <c r="K37" s="261"/>
      <c r="L37" s="265" t="s">
        <v>17</v>
      </c>
      <c r="M37" s="261"/>
      <c r="N37" s="274"/>
    </row>
    <row r="38" spans="1:14" ht="15.75" customHeight="1">
      <c r="A38" s="274"/>
      <c r="B38" s="130"/>
      <c r="C38" s="281"/>
      <c r="D38" s="283" t="s">
        <v>18</v>
      </c>
      <c r="E38" s="261"/>
      <c r="F38" s="279"/>
      <c r="G38" s="278"/>
      <c r="H38" s="278"/>
      <c r="I38" s="278"/>
      <c r="J38" s="278"/>
      <c r="K38" s="261"/>
      <c r="L38" s="266" t="s">
        <v>19</v>
      </c>
      <c r="M38" s="261"/>
      <c r="N38" s="274"/>
    </row>
    <row r="39" spans="1:14" ht="15.75" customHeight="1">
      <c r="A39" s="274"/>
      <c r="B39" s="270"/>
      <c r="C39" s="272"/>
      <c r="D39" s="283" t="s">
        <v>20</v>
      </c>
      <c r="E39" s="261"/>
      <c r="F39" s="279"/>
      <c r="G39" s="278"/>
      <c r="H39" s="278"/>
      <c r="I39" s="278"/>
      <c r="J39" s="278"/>
      <c r="K39" s="261"/>
      <c r="L39" s="265" t="s">
        <v>21</v>
      </c>
      <c r="M39" s="261"/>
      <c r="N39" s="274"/>
    </row>
    <row r="40" spans="1:14" ht="15.75" customHeight="1">
      <c r="A40" s="274"/>
      <c r="B40" s="282" t="s">
        <v>26</v>
      </c>
      <c r="C40" s="269"/>
      <c r="D40" s="264" t="s">
        <v>14</v>
      </c>
      <c r="E40" s="261"/>
      <c r="F40" s="263"/>
      <c r="G40" s="278"/>
      <c r="H40" s="278"/>
      <c r="I40" s="278"/>
      <c r="J40" s="278"/>
      <c r="K40" s="261"/>
      <c r="L40" s="266" t="s">
        <v>15</v>
      </c>
      <c r="M40" s="261"/>
      <c r="N40" s="274"/>
    </row>
    <row r="41" spans="1:14" ht="15.75" customHeight="1">
      <c r="A41" s="274"/>
      <c r="B41" s="130"/>
      <c r="C41" s="281"/>
      <c r="D41" s="264" t="s">
        <v>16</v>
      </c>
      <c r="E41" s="261"/>
      <c r="F41" s="263"/>
      <c r="G41" s="278"/>
      <c r="H41" s="278"/>
      <c r="I41" s="278"/>
      <c r="J41" s="278"/>
      <c r="K41" s="261"/>
      <c r="L41" s="265" t="s">
        <v>17</v>
      </c>
      <c r="M41" s="261"/>
      <c r="N41" s="274"/>
    </row>
    <row r="42" spans="1:14" ht="15.75" customHeight="1">
      <c r="A42" s="274"/>
      <c r="B42" s="130"/>
      <c r="C42" s="281"/>
      <c r="D42" s="264" t="s">
        <v>18</v>
      </c>
      <c r="E42" s="261"/>
      <c r="F42" s="263"/>
      <c r="G42" s="278"/>
      <c r="H42" s="278"/>
      <c r="I42" s="278"/>
      <c r="J42" s="278"/>
      <c r="K42" s="261"/>
      <c r="L42" s="266" t="s">
        <v>19</v>
      </c>
      <c r="M42" s="261"/>
      <c r="N42" s="274"/>
    </row>
    <row r="43" spans="1:14" ht="15.75" customHeight="1">
      <c r="A43" s="274"/>
      <c r="B43" s="270"/>
      <c r="C43" s="272"/>
      <c r="D43" s="264" t="s">
        <v>20</v>
      </c>
      <c r="E43" s="261"/>
      <c r="F43" s="263"/>
      <c r="G43" s="278"/>
      <c r="H43" s="278"/>
      <c r="I43" s="278"/>
      <c r="J43" s="278"/>
      <c r="K43" s="261"/>
      <c r="L43" s="265" t="s">
        <v>21</v>
      </c>
      <c r="M43" s="261"/>
      <c r="N43" s="274"/>
    </row>
    <row r="44" spans="1:14" ht="15.75" customHeight="1">
      <c r="A44" s="274"/>
      <c r="B44" s="280" t="s">
        <v>27</v>
      </c>
      <c r="C44" s="269"/>
      <c r="D44" s="283" t="s">
        <v>14</v>
      </c>
      <c r="E44" s="261"/>
      <c r="F44" s="279"/>
      <c r="G44" s="278"/>
      <c r="H44" s="278"/>
      <c r="I44" s="278"/>
      <c r="J44" s="278"/>
      <c r="K44" s="261"/>
      <c r="L44" s="266" t="s">
        <v>15</v>
      </c>
      <c r="M44" s="261"/>
      <c r="N44" s="274"/>
    </row>
    <row r="45" spans="1:14" ht="15.75" customHeight="1">
      <c r="A45" s="274"/>
      <c r="B45" s="130"/>
      <c r="C45" s="281"/>
      <c r="D45" s="283" t="s">
        <v>16</v>
      </c>
      <c r="E45" s="261"/>
      <c r="F45" s="279"/>
      <c r="G45" s="278"/>
      <c r="H45" s="278"/>
      <c r="I45" s="278"/>
      <c r="J45" s="278"/>
      <c r="K45" s="261"/>
      <c r="L45" s="265" t="s">
        <v>17</v>
      </c>
      <c r="M45" s="261"/>
      <c r="N45" s="274"/>
    </row>
    <row r="46" spans="1:14" ht="15.75" customHeight="1">
      <c r="A46" s="274"/>
      <c r="B46" s="130"/>
      <c r="C46" s="281"/>
      <c r="D46" s="283" t="s">
        <v>18</v>
      </c>
      <c r="E46" s="261"/>
      <c r="F46" s="279"/>
      <c r="G46" s="278"/>
      <c r="H46" s="278"/>
      <c r="I46" s="278"/>
      <c r="J46" s="278"/>
      <c r="K46" s="261"/>
      <c r="L46" s="266" t="s">
        <v>19</v>
      </c>
      <c r="M46" s="261"/>
      <c r="N46" s="274"/>
    </row>
    <row r="47" spans="1:14" ht="15.75" customHeight="1">
      <c r="A47" s="274"/>
      <c r="B47" s="270"/>
      <c r="C47" s="272"/>
      <c r="D47" s="283" t="s">
        <v>20</v>
      </c>
      <c r="E47" s="261"/>
      <c r="F47" s="279"/>
      <c r="G47" s="278"/>
      <c r="H47" s="278"/>
      <c r="I47" s="278"/>
      <c r="J47" s="278"/>
      <c r="K47" s="261"/>
      <c r="L47" s="265" t="s">
        <v>21</v>
      </c>
      <c r="M47" s="261"/>
      <c r="N47" s="274"/>
    </row>
    <row r="48" spans="1:14" ht="15.75" customHeight="1">
      <c r="A48" s="274"/>
      <c r="B48" s="280" t="s">
        <v>28</v>
      </c>
      <c r="C48" s="269"/>
      <c r="D48" s="264" t="s">
        <v>14</v>
      </c>
      <c r="E48" s="261"/>
      <c r="F48" s="263"/>
      <c r="G48" s="278"/>
      <c r="H48" s="278"/>
      <c r="I48" s="278"/>
      <c r="J48" s="278"/>
      <c r="K48" s="261"/>
      <c r="L48" s="266" t="s">
        <v>15</v>
      </c>
      <c r="M48" s="261"/>
      <c r="N48" s="274"/>
    </row>
    <row r="49" spans="1:14" ht="15.75" customHeight="1">
      <c r="A49" s="274"/>
      <c r="B49" s="130"/>
      <c r="C49" s="281"/>
      <c r="D49" s="264" t="s">
        <v>16</v>
      </c>
      <c r="E49" s="261"/>
      <c r="F49" s="263"/>
      <c r="G49" s="278"/>
      <c r="H49" s="278"/>
      <c r="I49" s="278"/>
      <c r="J49" s="278"/>
      <c r="K49" s="261"/>
      <c r="L49" s="265" t="s">
        <v>17</v>
      </c>
      <c r="M49" s="261"/>
      <c r="N49" s="274"/>
    </row>
    <row r="50" spans="1:14" ht="15.75" customHeight="1">
      <c r="A50" s="274"/>
      <c r="B50" s="130"/>
      <c r="C50" s="281"/>
      <c r="D50" s="264" t="s">
        <v>18</v>
      </c>
      <c r="E50" s="261"/>
      <c r="F50" s="263"/>
      <c r="G50" s="278"/>
      <c r="H50" s="278"/>
      <c r="I50" s="278"/>
      <c r="J50" s="278"/>
      <c r="K50" s="261"/>
      <c r="L50" s="266" t="s">
        <v>19</v>
      </c>
      <c r="M50" s="261"/>
      <c r="N50" s="274"/>
    </row>
    <row r="51" spans="1:14" ht="15.75" customHeight="1">
      <c r="A51" s="275"/>
      <c r="B51" s="270"/>
      <c r="C51" s="272"/>
      <c r="D51" s="264" t="s">
        <v>20</v>
      </c>
      <c r="E51" s="261"/>
      <c r="F51" s="263"/>
      <c r="G51" s="278"/>
      <c r="H51" s="278"/>
      <c r="I51" s="278"/>
      <c r="J51" s="278"/>
      <c r="K51" s="261"/>
      <c r="L51" s="265" t="s">
        <v>21</v>
      </c>
      <c r="M51" s="261"/>
      <c r="N51" s="275"/>
    </row>
    <row r="52" spans="1:14" ht="16">
      <c r="A52" s="284" t="s">
        <v>29</v>
      </c>
      <c r="B52" s="129"/>
      <c r="C52" s="129"/>
      <c r="D52" s="129"/>
      <c r="E52" s="129"/>
      <c r="F52" s="129"/>
      <c r="G52" s="129"/>
      <c r="H52" s="129"/>
      <c r="I52" s="129"/>
      <c r="J52" s="129"/>
      <c r="K52" s="129"/>
      <c r="L52" s="129"/>
      <c r="M52" s="129"/>
      <c r="N52" s="269"/>
    </row>
    <row r="53" spans="1:14" ht="16">
      <c r="A53" s="270"/>
      <c r="B53" s="271"/>
      <c r="C53" s="271"/>
      <c r="D53" s="271"/>
      <c r="E53" s="271"/>
      <c r="F53" s="271"/>
      <c r="G53" s="271"/>
      <c r="H53" s="271"/>
      <c r="I53" s="271"/>
      <c r="J53" s="271"/>
      <c r="K53" s="271"/>
      <c r="L53" s="271"/>
      <c r="M53" s="271"/>
      <c r="N53" s="272"/>
    </row>
    <row r="54" spans="1:14" ht="15.75" customHeight="1">
      <c r="A54" s="276"/>
      <c r="B54" s="280" t="s">
        <v>30</v>
      </c>
      <c r="C54" s="269"/>
      <c r="D54" s="260" t="s">
        <v>14</v>
      </c>
      <c r="E54" s="261"/>
      <c r="F54" s="262" t="s">
        <v>31</v>
      </c>
      <c r="G54" s="261"/>
      <c r="H54" s="260" t="s">
        <v>14</v>
      </c>
      <c r="I54" s="261"/>
      <c r="J54" s="262" t="s">
        <v>32</v>
      </c>
      <c r="K54" s="261"/>
      <c r="L54" s="266" t="s">
        <v>15</v>
      </c>
      <c r="M54" s="261"/>
      <c r="N54" s="276"/>
    </row>
    <row r="55" spans="1:14" ht="15.75" customHeight="1">
      <c r="A55" s="274"/>
      <c r="B55" s="130"/>
      <c r="C55" s="281"/>
      <c r="D55" s="260" t="s">
        <v>16</v>
      </c>
      <c r="E55" s="261"/>
      <c r="F55" s="262"/>
      <c r="G55" s="261"/>
      <c r="H55" s="260" t="s">
        <v>16</v>
      </c>
      <c r="I55" s="261"/>
      <c r="J55" s="262"/>
      <c r="K55" s="261"/>
      <c r="L55" s="265" t="s">
        <v>17</v>
      </c>
      <c r="M55" s="261"/>
      <c r="N55" s="274"/>
    </row>
    <row r="56" spans="1:14" ht="15.75" customHeight="1">
      <c r="A56" s="274"/>
      <c r="B56" s="130"/>
      <c r="C56" s="281"/>
      <c r="D56" s="260" t="s">
        <v>18</v>
      </c>
      <c r="E56" s="261"/>
      <c r="F56" s="262"/>
      <c r="G56" s="261"/>
      <c r="H56" s="260" t="s">
        <v>18</v>
      </c>
      <c r="I56" s="261"/>
      <c r="J56" s="262"/>
      <c r="K56" s="261"/>
      <c r="L56" s="266" t="s">
        <v>19</v>
      </c>
      <c r="M56" s="261"/>
      <c r="N56" s="274"/>
    </row>
    <row r="57" spans="1:14" ht="15.75" customHeight="1">
      <c r="A57" s="274"/>
      <c r="B57" s="270"/>
      <c r="C57" s="272"/>
      <c r="D57" s="260" t="s">
        <v>20</v>
      </c>
      <c r="E57" s="261"/>
      <c r="F57" s="262"/>
      <c r="G57" s="261"/>
      <c r="H57" s="260" t="s">
        <v>20</v>
      </c>
      <c r="I57" s="261"/>
      <c r="J57" s="262"/>
      <c r="K57" s="261"/>
      <c r="L57" s="265" t="s">
        <v>21</v>
      </c>
      <c r="M57" s="261"/>
      <c r="N57" s="274"/>
    </row>
    <row r="58" spans="1:14" ht="15.75" customHeight="1">
      <c r="A58" s="274"/>
      <c r="B58" s="280" t="s">
        <v>30</v>
      </c>
      <c r="C58" s="269"/>
      <c r="D58" s="264" t="s">
        <v>14</v>
      </c>
      <c r="E58" s="261"/>
      <c r="F58" s="263" t="s">
        <v>31</v>
      </c>
      <c r="G58" s="261"/>
      <c r="H58" s="264" t="s">
        <v>14</v>
      </c>
      <c r="I58" s="261"/>
      <c r="J58" s="263" t="s">
        <v>32</v>
      </c>
      <c r="K58" s="261"/>
      <c r="L58" s="266" t="s">
        <v>15</v>
      </c>
      <c r="M58" s="261"/>
      <c r="N58" s="274"/>
    </row>
    <row r="59" spans="1:14" ht="15.75" customHeight="1">
      <c r="A59" s="274"/>
      <c r="B59" s="130"/>
      <c r="C59" s="281"/>
      <c r="D59" s="264" t="s">
        <v>16</v>
      </c>
      <c r="E59" s="261"/>
      <c r="F59" s="263"/>
      <c r="G59" s="261"/>
      <c r="H59" s="264" t="s">
        <v>16</v>
      </c>
      <c r="I59" s="261"/>
      <c r="J59" s="263"/>
      <c r="K59" s="261"/>
      <c r="L59" s="265" t="s">
        <v>17</v>
      </c>
      <c r="M59" s="261"/>
      <c r="N59" s="274"/>
    </row>
    <row r="60" spans="1:14" ht="15.75" customHeight="1">
      <c r="A60" s="274"/>
      <c r="B60" s="130"/>
      <c r="C60" s="281"/>
      <c r="D60" s="264" t="s">
        <v>18</v>
      </c>
      <c r="E60" s="261"/>
      <c r="F60" s="263"/>
      <c r="G60" s="261"/>
      <c r="H60" s="264" t="s">
        <v>18</v>
      </c>
      <c r="I60" s="261"/>
      <c r="J60" s="263"/>
      <c r="K60" s="261"/>
      <c r="L60" s="266" t="s">
        <v>19</v>
      </c>
      <c r="M60" s="261"/>
      <c r="N60" s="274"/>
    </row>
    <row r="61" spans="1:14" ht="15.75" customHeight="1">
      <c r="A61" s="274"/>
      <c r="B61" s="270"/>
      <c r="C61" s="272"/>
      <c r="D61" s="264" t="s">
        <v>20</v>
      </c>
      <c r="E61" s="261"/>
      <c r="F61" s="263"/>
      <c r="G61" s="261"/>
      <c r="H61" s="264" t="s">
        <v>20</v>
      </c>
      <c r="I61" s="261"/>
      <c r="J61" s="263"/>
      <c r="K61" s="261"/>
      <c r="L61" s="265" t="s">
        <v>21</v>
      </c>
      <c r="M61" s="261"/>
      <c r="N61" s="274"/>
    </row>
    <row r="62" spans="1:14" ht="15.75" customHeight="1">
      <c r="A62" s="274"/>
      <c r="B62" s="280" t="s">
        <v>30</v>
      </c>
      <c r="C62" s="269"/>
      <c r="D62" s="260" t="s">
        <v>14</v>
      </c>
      <c r="E62" s="261"/>
      <c r="F62" s="262" t="s">
        <v>31</v>
      </c>
      <c r="G62" s="261"/>
      <c r="H62" s="260" t="s">
        <v>14</v>
      </c>
      <c r="I62" s="261"/>
      <c r="J62" s="262" t="s">
        <v>32</v>
      </c>
      <c r="K62" s="261"/>
      <c r="L62" s="266" t="s">
        <v>15</v>
      </c>
      <c r="M62" s="261"/>
      <c r="N62" s="274"/>
    </row>
    <row r="63" spans="1:14" ht="15.75" customHeight="1">
      <c r="A63" s="274"/>
      <c r="B63" s="130"/>
      <c r="C63" s="281"/>
      <c r="D63" s="260" t="s">
        <v>16</v>
      </c>
      <c r="E63" s="261"/>
      <c r="F63" s="262"/>
      <c r="G63" s="261"/>
      <c r="H63" s="260" t="s">
        <v>16</v>
      </c>
      <c r="I63" s="261"/>
      <c r="J63" s="262"/>
      <c r="K63" s="261"/>
      <c r="L63" s="265" t="s">
        <v>17</v>
      </c>
      <c r="M63" s="261"/>
      <c r="N63" s="274"/>
    </row>
    <row r="64" spans="1:14" ht="15.75" customHeight="1">
      <c r="A64" s="274"/>
      <c r="B64" s="130"/>
      <c r="C64" s="281"/>
      <c r="D64" s="260" t="s">
        <v>18</v>
      </c>
      <c r="E64" s="261"/>
      <c r="F64" s="262"/>
      <c r="G64" s="261"/>
      <c r="H64" s="260" t="s">
        <v>18</v>
      </c>
      <c r="I64" s="261"/>
      <c r="J64" s="262"/>
      <c r="K64" s="261"/>
      <c r="L64" s="266" t="s">
        <v>19</v>
      </c>
      <c r="M64" s="261"/>
      <c r="N64" s="274"/>
    </row>
    <row r="65" spans="1:14" ht="15.75" customHeight="1">
      <c r="A65" s="274"/>
      <c r="B65" s="270"/>
      <c r="C65" s="272"/>
      <c r="D65" s="260" t="s">
        <v>20</v>
      </c>
      <c r="E65" s="261"/>
      <c r="F65" s="262"/>
      <c r="G65" s="261"/>
      <c r="H65" s="260" t="s">
        <v>20</v>
      </c>
      <c r="I65" s="261"/>
      <c r="J65" s="262"/>
      <c r="K65" s="261"/>
      <c r="L65" s="265" t="s">
        <v>21</v>
      </c>
      <c r="M65" s="261"/>
      <c r="N65" s="274"/>
    </row>
    <row r="66" spans="1:14" ht="15.75" customHeight="1">
      <c r="A66" s="274"/>
      <c r="B66" s="280" t="s">
        <v>30</v>
      </c>
      <c r="C66" s="269"/>
      <c r="D66" s="264" t="s">
        <v>14</v>
      </c>
      <c r="E66" s="261"/>
      <c r="F66" s="263" t="s">
        <v>31</v>
      </c>
      <c r="G66" s="261"/>
      <c r="H66" s="264" t="s">
        <v>14</v>
      </c>
      <c r="I66" s="261"/>
      <c r="J66" s="263" t="s">
        <v>32</v>
      </c>
      <c r="K66" s="261"/>
      <c r="L66" s="266" t="s">
        <v>15</v>
      </c>
      <c r="M66" s="261"/>
      <c r="N66" s="274"/>
    </row>
    <row r="67" spans="1:14" ht="15.75" customHeight="1">
      <c r="A67" s="274"/>
      <c r="B67" s="130"/>
      <c r="C67" s="281"/>
      <c r="D67" s="264" t="s">
        <v>16</v>
      </c>
      <c r="E67" s="261"/>
      <c r="F67" s="263"/>
      <c r="G67" s="261"/>
      <c r="H67" s="264" t="s">
        <v>16</v>
      </c>
      <c r="I67" s="261"/>
      <c r="J67" s="263"/>
      <c r="K67" s="261"/>
      <c r="L67" s="265" t="s">
        <v>17</v>
      </c>
      <c r="M67" s="261"/>
      <c r="N67" s="274"/>
    </row>
    <row r="68" spans="1:14" ht="15.75" customHeight="1">
      <c r="A68" s="274"/>
      <c r="B68" s="130"/>
      <c r="C68" s="281"/>
      <c r="D68" s="264" t="s">
        <v>18</v>
      </c>
      <c r="E68" s="261"/>
      <c r="F68" s="263"/>
      <c r="G68" s="261"/>
      <c r="H68" s="264" t="s">
        <v>18</v>
      </c>
      <c r="I68" s="261"/>
      <c r="J68" s="263"/>
      <c r="K68" s="261"/>
      <c r="L68" s="266" t="s">
        <v>19</v>
      </c>
      <c r="M68" s="261"/>
      <c r="N68" s="274"/>
    </row>
    <row r="69" spans="1:14" ht="15.75" customHeight="1">
      <c r="A69" s="274"/>
      <c r="B69" s="270"/>
      <c r="C69" s="272"/>
      <c r="D69" s="264" t="s">
        <v>20</v>
      </c>
      <c r="E69" s="261"/>
      <c r="F69" s="263"/>
      <c r="G69" s="261"/>
      <c r="H69" s="264" t="s">
        <v>20</v>
      </c>
      <c r="I69" s="261"/>
      <c r="J69" s="263"/>
      <c r="K69" s="261"/>
      <c r="L69" s="265" t="s">
        <v>21</v>
      </c>
      <c r="M69" s="261"/>
      <c r="N69" s="274"/>
    </row>
    <row r="70" spans="1:14" ht="15.75" customHeight="1">
      <c r="A70" s="274"/>
      <c r="B70" s="280" t="s">
        <v>30</v>
      </c>
      <c r="C70" s="269"/>
      <c r="D70" s="260" t="s">
        <v>14</v>
      </c>
      <c r="E70" s="261"/>
      <c r="F70" s="262" t="s">
        <v>31</v>
      </c>
      <c r="G70" s="261"/>
      <c r="H70" s="260" t="s">
        <v>14</v>
      </c>
      <c r="I70" s="261"/>
      <c r="J70" s="262" t="s">
        <v>32</v>
      </c>
      <c r="K70" s="261"/>
      <c r="L70" s="266" t="s">
        <v>15</v>
      </c>
      <c r="M70" s="261"/>
      <c r="N70" s="274"/>
    </row>
    <row r="71" spans="1:14" ht="15.75" customHeight="1">
      <c r="A71" s="274"/>
      <c r="B71" s="130"/>
      <c r="C71" s="281"/>
      <c r="D71" s="260" t="s">
        <v>16</v>
      </c>
      <c r="E71" s="261"/>
      <c r="F71" s="262"/>
      <c r="G71" s="261"/>
      <c r="H71" s="260" t="s">
        <v>16</v>
      </c>
      <c r="I71" s="261"/>
      <c r="J71" s="262"/>
      <c r="K71" s="261"/>
      <c r="L71" s="265" t="s">
        <v>17</v>
      </c>
      <c r="M71" s="261"/>
      <c r="N71" s="274"/>
    </row>
    <row r="72" spans="1:14" ht="15.75" customHeight="1">
      <c r="A72" s="274"/>
      <c r="B72" s="130"/>
      <c r="C72" s="281"/>
      <c r="D72" s="260" t="s">
        <v>18</v>
      </c>
      <c r="E72" s="261"/>
      <c r="F72" s="262"/>
      <c r="G72" s="261"/>
      <c r="H72" s="260" t="s">
        <v>18</v>
      </c>
      <c r="I72" s="261"/>
      <c r="J72" s="262"/>
      <c r="K72" s="261"/>
      <c r="L72" s="266" t="s">
        <v>19</v>
      </c>
      <c r="M72" s="261"/>
      <c r="N72" s="274"/>
    </row>
    <row r="73" spans="1:14" ht="15.75" customHeight="1">
      <c r="A73" s="274"/>
      <c r="B73" s="270"/>
      <c r="C73" s="272"/>
      <c r="D73" s="260" t="s">
        <v>20</v>
      </c>
      <c r="E73" s="261"/>
      <c r="F73" s="262"/>
      <c r="G73" s="261"/>
      <c r="H73" s="260" t="s">
        <v>20</v>
      </c>
      <c r="I73" s="261"/>
      <c r="J73" s="262"/>
      <c r="K73" s="261"/>
      <c r="L73" s="265" t="s">
        <v>21</v>
      </c>
      <c r="M73" s="261"/>
      <c r="N73" s="274"/>
    </row>
    <row r="74" spans="1:14" ht="15.75" customHeight="1">
      <c r="A74" s="274"/>
      <c r="B74" s="280" t="s">
        <v>30</v>
      </c>
      <c r="C74" s="269"/>
      <c r="D74" s="264" t="s">
        <v>14</v>
      </c>
      <c r="E74" s="261"/>
      <c r="F74" s="263" t="s">
        <v>31</v>
      </c>
      <c r="G74" s="261"/>
      <c r="H74" s="264" t="s">
        <v>14</v>
      </c>
      <c r="I74" s="261"/>
      <c r="J74" s="263" t="s">
        <v>32</v>
      </c>
      <c r="K74" s="261"/>
      <c r="L74" s="266" t="s">
        <v>15</v>
      </c>
      <c r="M74" s="261"/>
      <c r="N74" s="274"/>
    </row>
    <row r="75" spans="1:14" ht="15.75" customHeight="1">
      <c r="A75" s="274"/>
      <c r="B75" s="130"/>
      <c r="C75" s="281"/>
      <c r="D75" s="264" t="s">
        <v>16</v>
      </c>
      <c r="E75" s="261"/>
      <c r="F75" s="263"/>
      <c r="G75" s="261"/>
      <c r="H75" s="264" t="s">
        <v>16</v>
      </c>
      <c r="I75" s="261"/>
      <c r="J75" s="263"/>
      <c r="K75" s="261"/>
      <c r="L75" s="265" t="s">
        <v>17</v>
      </c>
      <c r="M75" s="261"/>
      <c r="N75" s="274"/>
    </row>
    <row r="76" spans="1:14" ht="15.75" customHeight="1">
      <c r="A76" s="274"/>
      <c r="B76" s="130"/>
      <c r="C76" s="281"/>
      <c r="D76" s="264" t="s">
        <v>18</v>
      </c>
      <c r="E76" s="261"/>
      <c r="F76" s="263"/>
      <c r="G76" s="261"/>
      <c r="H76" s="264" t="s">
        <v>18</v>
      </c>
      <c r="I76" s="261"/>
      <c r="J76" s="263"/>
      <c r="K76" s="261"/>
      <c r="L76" s="266" t="s">
        <v>19</v>
      </c>
      <c r="M76" s="261"/>
      <c r="N76" s="274"/>
    </row>
    <row r="77" spans="1:14" ht="15.75" customHeight="1">
      <c r="A77" s="274"/>
      <c r="B77" s="270"/>
      <c r="C77" s="272"/>
      <c r="D77" s="264" t="s">
        <v>20</v>
      </c>
      <c r="E77" s="261"/>
      <c r="F77" s="263"/>
      <c r="G77" s="261"/>
      <c r="H77" s="264" t="s">
        <v>20</v>
      </c>
      <c r="I77" s="261"/>
      <c r="J77" s="263"/>
      <c r="K77" s="261"/>
      <c r="L77" s="265" t="s">
        <v>21</v>
      </c>
      <c r="M77" s="261"/>
      <c r="N77" s="274"/>
    </row>
    <row r="78" spans="1:14" ht="15.75" customHeight="1">
      <c r="A78" s="274"/>
      <c r="B78" s="280" t="s">
        <v>30</v>
      </c>
      <c r="C78" s="269"/>
      <c r="D78" s="260" t="s">
        <v>14</v>
      </c>
      <c r="E78" s="261"/>
      <c r="F78" s="262" t="s">
        <v>31</v>
      </c>
      <c r="G78" s="261"/>
      <c r="H78" s="260" t="s">
        <v>14</v>
      </c>
      <c r="I78" s="261"/>
      <c r="J78" s="262" t="s">
        <v>32</v>
      </c>
      <c r="K78" s="261"/>
      <c r="L78" s="266" t="s">
        <v>15</v>
      </c>
      <c r="M78" s="261"/>
      <c r="N78" s="274"/>
    </row>
    <row r="79" spans="1:14" ht="15.75" customHeight="1">
      <c r="A79" s="274"/>
      <c r="B79" s="130"/>
      <c r="C79" s="281"/>
      <c r="D79" s="260" t="s">
        <v>16</v>
      </c>
      <c r="E79" s="261"/>
      <c r="F79" s="262"/>
      <c r="G79" s="261"/>
      <c r="H79" s="260" t="s">
        <v>16</v>
      </c>
      <c r="I79" s="261"/>
      <c r="J79" s="262"/>
      <c r="K79" s="261"/>
      <c r="L79" s="265" t="s">
        <v>17</v>
      </c>
      <c r="M79" s="261"/>
      <c r="N79" s="274"/>
    </row>
    <row r="80" spans="1:14" ht="15.75" customHeight="1">
      <c r="A80" s="274"/>
      <c r="B80" s="130"/>
      <c r="C80" s="281"/>
      <c r="D80" s="260" t="s">
        <v>18</v>
      </c>
      <c r="E80" s="261"/>
      <c r="F80" s="262"/>
      <c r="G80" s="261"/>
      <c r="H80" s="260" t="s">
        <v>18</v>
      </c>
      <c r="I80" s="261"/>
      <c r="J80" s="262"/>
      <c r="K80" s="261"/>
      <c r="L80" s="266" t="s">
        <v>19</v>
      </c>
      <c r="M80" s="261"/>
      <c r="N80" s="274"/>
    </row>
    <row r="81" spans="1:14" ht="15.75" customHeight="1">
      <c r="A81" s="274"/>
      <c r="B81" s="270"/>
      <c r="C81" s="272"/>
      <c r="D81" s="260" t="s">
        <v>20</v>
      </c>
      <c r="E81" s="261"/>
      <c r="F81" s="262"/>
      <c r="G81" s="261"/>
      <c r="H81" s="260" t="s">
        <v>20</v>
      </c>
      <c r="I81" s="261"/>
      <c r="J81" s="262"/>
      <c r="K81" s="261"/>
      <c r="L81" s="265" t="s">
        <v>21</v>
      </c>
      <c r="M81" s="261"/>
      <c r="N81" s="274"/>
    </row>
    <row r="82" spans="1:14" ht="15.75" customHeight="1">
      <c r="A82" s="274"/>
      <c r="B82" s="280" t="s">
        <v>30</v>
      </c>
      <c r="C82" s="269"/>
      <c r="D82" s="264" t="s">
        <v>14</v>
      </c>
      <c r="E82" s="261"/>
      <c r="F82" s="263" t="s">
        <v>31</v>
      </c>
      <c r="G82" s="261"/>
      <c r="H82" s="264" t="s">
        <v>14</v>
      </c>
      <c r="I82" s="261"/>
      <c r="J82" s="263" t="s">
        <v>32</v>
      </c>
      <c r="K82" s="261"/>
      <c r="L82" s="266" t="s">
        <v>15</v>
      </c>
      <c r="M82" s="261"/>
      <c r="N82" s="274"/>
    </row>
    <row r="83" spans="1:14" ht="15.75" customHeight="1">
      <c r="A83" s="274"/>
      <c r="B83" s="130"/>
      <c r="C83" s="281"/>
      <c r="D83" s="264" t="s">
        <v>16</v>
      </c>
      <c r="E83" s="261"/>
      <c r="F83" s="263"/>
      <c r="G83" s="261"/>
      <c r="H83" s="264" t="s">
        <v>16</v>
      </c>
      <c r="I83" s="261"/>
      <c r="J83" s="263"/>
      <c r="K83" s="261"/>
      <c r="L83" s="265" t="s">
        <v>17</v>
      </c>
      <c r="M83" s="261"/>
      <c r="N83" s="274"/>
    </row>
    <row r="84" spans="1:14" ht="15.75" customHeight="1">
      <c r="A84" s="274"/>
      <c r="B84" s="130"/>
      <c r="C84" s="281"/>
      <c r="D84" s="264" t="s">
        <v>18</v>
      </c>
      <c r="E84" s="261"/>
      <c r="F84" s="263"/>
      <c r="G84" s="261"/>
      <c r="H84" s="264" t="s">
        <v>18</v>
      </c>
      <c r="I84" s="261"/>
      <c r="J84" s="263"/>
      <c r="K84" s="261"/>
      <c r="L84" s="266" t="s">
        <v>19</v>
      </c>
      <c r="M84" s="261"/>
      <c r="N84" s="274"/>
    </row>
    <row r="85" spans="1:14" ht="15.75" customHeight="1">
      <c r="A85" s="274"/>
      <c r="B85" s="270"/>
      <c r="C85" s="272"/>
      <c r="D85" s="264" t="s">
        <v>20</v>
      </c>
      <c r="E85" s="261"/>
      <c r="F85" s="263"/>
      <c r="G85" s="261"/>
      <c r="H85" s="264" t="s">
        <v>20</v>
      </c>
      <c r="I85" s="261"/>
      <c r="J85" s="263"/>
      <c r="K85" s="261"/>
      <c r="L85" s="265" t="s">
        <v>21</v>
      </c>
      <c r="M85" s="261"/>
      <c r="N85" s="274"/>
    </row>
    <row r="86" spans="1:14" ht="15.75" customHeight="1">
      <c r="A86" s="274"/>
      <c r="B86" s="280" t="s">
        <v>30</v>
      </c>
      <c r="C86" s="269"/>
      <c r="D86" s="260" t="s">
        <v>14</v>
      </c>
      <c r="E86" s="261"/>
      <c r="F86" s="262" t="s">
        <v>31</v>
      </c>
      <c r="G86" s="261"/>
      <c r="H86" s="260" t="s">
        <v>14</v>
      </c>
      <c r="I86" s="261"/>
      <c r="J86" s="262" t="s">
        <v>32</v>
      </c>
      <c r="K86" s="261"/>
      <c r="L86" s="266" t="s">
        <v>15</v>
      </c>
      <c r="M86" s="261"/>
      <c r="N86" s="274"/>
    </row>
    <row r="87" spans="1:14" ht="15.75" customHeight="1">
      <c r="A87" s="274"/>
      <c r="B87" s="130"/>
      <c r="C87" s="281"/>
      <c r="D87" s="260" t="s">
        <v>16</v>
      </c>
      <c r="E87" s="261"/>
      <c r="F87" s="262"/>
      <c r="G87" s="261"/>
      <c r="H87" s="260" t="s">
        <v>16</v>
      </c>
      <c r="I87" s="261"/>
      <c r="J87" s="262"/>
      <c r="K87" s="261"/>
      <c r="L87" s="265" t="s">
        <v>17</v>
      </c>
      <c r="M87" s="261"/>
      <c r="N87" s="274"/>
    </row>
    <row r="88" spans="1:14" ht="15.75" customHeight="1">
      <c r="A88" s="274"/>
      <c r="B88" s="130"/>
      <c r="C88" s="281"/>
      <c r="D88" s="260" t="s">
        <v>18</v>
      </c>
      <c r="E88" s="261"/>
      <c r="F88" s="262"/>
      <c r="G88" s="261"/>
      <c r="H88" s="260" t="s">
        <v>18</v>
      </c>
      <c r="I88" s="261"/>
      <c r="J88" s="262"/>
      <c r="K88" s="261"/>
      <c r="L88" s="266" t="s">
        <v>19</v>
      </c>
      <c r="M88" s="261"/>
      <c r="N88" s="274"/>
    </row>
    <row r="89" spans="1:14" ht="15.75" customHeight="1">
      <c r="A89" s="274"/>
      <c r="B89" s="270"/>
      <c r="C89" s="272"/>
      <c r="D89" s="260" t="s">
        <v>20</v>
      </c>
      <c r="E89" s="261"/>
      <c r="F89" s="262"/>
      <c r="G89" s="261"/>
      <c r="H89" s="260" t="s">
        <v>20</v>
      </c>
      <c r="I89" s="261"/>
      <c r="J89" s="262"/>
      <c r="K89" s="261"/>
      <c r="L89" s="265" t="s">
        <v>21</v>
      </c>
      <c r="M89" s="261"/>
      <c r="N89" s="274"/>
    </row>
    <row r="90" spans="1:14" ht="15.75" customHeight="1">
      <c r="A90" s="274"/>
      <c r="B90" s="280" t="s">
        <v>30</v>
      </c>
      <c r="C90" s="269"/>
      <c r="D90" s="264" t="s">
        <v>14</v>
      </c>
      <c r="E90" s="261"/>
      <c r="F90" s="263" t="s">
        <v>31</v>
      </c>
      <c r="G90" s="261"/>
      <c r="H90" s="264" t="s">
        <v>14</v>
      </c>
      <c r="I90" s="261"/>
      <c r="J90" s="263" t="s">
        <v>32</v>
      </c>
      <c r="K90" s="261"/>
      <c r="L90" s="266" t="s">
        <v>15</v>
      </c>
      <c r="M90" s="261"/>
      <c r="N90" s="274"/>
    </row>
    <row r="91" spans="1:14" ht="15.75" customHeight="1">
      <c r="A91" s="274"/>
      <c r="B91" s="130"/>
      <c r="C91" s="281"/>
      <c r="D91" s="264" t="s">
        <v>16</v>
      </c>
      <c r="E91" s="261"/>
      <c r="F91" s="263"/>
      <c r="G91" s="261"/>
      <c r="H91" s="264" t="s">
        <v>16</v>
      </c>
      <c r="I91" s="261"/>
      <c r="J91" s="263"/>
      <c r="K91" s="261"/>
      <c r="L91" s="265" t="s">
        <v>17</v>
      </c>
      <c r="M91" s="261"/>
      <c r="N91" s="274"/>
    </row>
    <row r="92" spans="1:14" ht="15.75" customHeight="1">
      <c r="A92" s="274"/>
      <c r="B92" s="130"/>
      <c r="C92" s="281"/>
      <c r="D92" s="264" t="s">
        <v>18</v>
      </c>
      <c r="E92" s="261"/>
      <c r="F92" s="263"/>
      <c r="G92" s="261"/>
      <c r="H92" s="264" t="s">
        <v>18</v>
      </c>
      <c r="I92" s="261"/>
      <c r="J92" s="263"/>
      <c r="K92" s="261"/>
      <c r="L92" s="266" t="s">
        <v>19</v>
      </c>
      <c r="M92" s="261"/>
      <c r="N92" s="274"/>
    </row>
    <row r="93" spans="1:14" ht="15.75" customHeight="1">
      <c r="A93" s="274"/>
      <c r="B93" s="270"/>
      <c r="C93" s="272"/>
      <c r="D93" s="264" t="s">
        <v>20</v>
      </c>
      <c r="E93" s="261"/>
      <c r="F93" s="263"/>
      <c r="G93" s="261"/>
      <c r="H93" s="264" t="s">
        <v>20</v>
      </c>
      <c r="I93" s="261"/>
      <c r="J93" s="263"/>
      <c r="K93" s="261"/>
      <c r="L93" s="265" t="s">
        <v>21</v>
      </c>
      <c r="M93" s="261"/>
      <c r="N93" s="274"/>
    </row>
    <row r="94" spans="1:14" ht="15.75" customHeight="1">
      <c r="A94" s="274"/>
      <c r="B94" s="280" t="s">
        <v>30</v>
      </c>
      <c r="C94" s="269"/>
      <c r="D94" s="260" t="s">
        <v>14</v>
      </c>
      <c r="E94" s="261"/>
      <c r="F94" s="262" t="s">
        <v>31</v>
      </c>
      <c r="G94" s="261"/>
      <c r="H94" s="260" t="s">
        <v>14</v>
      </c>
      <c r="I94" s="261"/>
      <c r="J94" s="262" t="s">
        <v>32</v>
      </c>
      <c r="K94" s="261"/>
      <c r="L94" s="266" t="s">
        <v>15</v>
      </c>
      <c r="M94" s="261"/>
      <c r="N94" s="274"/>
    </row>
    <row r="95" spans="1:14" ht="15.75" customHeight="1">
      <c r="A95" s="274"/>
      <c r="B95" s="130"/>
      <c r="C95" s="281"/>
      <c r="D95" s="260" t="s">
        <v>16</v>
      </c>
      <c r="E95" s="261"/>
      <c r="F95" s="262"/>
      <c r="G95" s="261"/>
      <c r="H95" s="260" t="s">
        <v>16</v>
      </c>
      <c r="I95" s="261"/>
      <c r="J95" s="262"/>
      <c r="K95" s="261"/>
      <c r="L95" s="265" t="s">
        <v>17</v>
      </c>
      <c r="M95" s="261"/>
      <c r="N95" s="274"/>
    </row>
    <row r="96" spans="1:14" ht="15.75" customHeight="1">
      <c r="A96" s="274"/>
      <c r="B96" s="130"/>
      <c r="C96" s="281"/>
      <c r="D96" s="260" t="s">
        <v>18</v>
      </c>
      <c r="E96" s="261"/>
      <c r="F96" s="262"/>
      <c r="G96" s="261"/>
      <c r="H96" s="260" t="s">
        <v>18</v>
      </c>
      <c r="I96" s="261"/>
      <c r="J96" s="262"/>
      <c r="K96" s="261"/>
      <c r="L96" s="266" t="s">
        <v>19</v>
      </c>
      <c r="M96" s="261"/>
      <c r="N96" s="274"/>
    </row>
    <row r="97" spans="1:14" ht="15.75" customHeight="1">
      <c r="A97" s="274"/>
      <c r="B97" s="270"/>
      <c r="C97" s="272"/>
      <c r="D97" s="260" t="s">
        <v>20</v>
      </c>
      <c r="E97" s="261"/>
      <c r="F97" s="262"/>
      <c r="G97" s="261"/>
      <c r="H97" s="260" t="s">
        <v>20</v>
      </c>
      <c r="I97" s="261"/>
      <c r="J97" s="262"/>
      <c r="K97" s="261"/>
      <c r="L97" s="265" t="s">
        <v>21</v>
      </c>
      <c r="M97" s="261"/>
      <c r="N97" s="274"/>
    </row>
    <row r="98" spans="1:14" ht="15.75" customHeight="1">
      <c r="A98" s="274"/>
      <c r="B98" s="280" t="s">
        <v>30</v>
      </c>
      <c r="C98" s="269"/>
      <c r="D98" s="264" t="s">
        <v>14</v>
      </c>
      <c r="E98" s="261"/>
      <c r="F98" s="263" t="s">
        <v>31</v>
      </c>
      <c r="G98" s="261"/>
      <c r="H98" s="264" t="s">
        <v>14</v>
      </c>
      <c r="I98" s="261"/>
      <c r="J98" s="263" t="s">
        <v>32</v>
      </c>
      <c r="K98" s="261"/>
      <c r="L98" s="266" t="s">
        <v>15</v>
      </c>
      <c r="M98" s="261"/>
      <c r="N98" s="274"/>
    </row>
    <row r="99" spans="1:14" ht="15.75" customHeight="1">
      <c r="A99" s="274"/>
      <c r="B99" s="130"/>
      <c r="C99" s="281"/>
      <c r="D99" s="264" t="s">
        <v>16</v>
      </c>
      <c r="E99" s="261"/>
      <c r="F99" s="263"/>
      <c r="G99" s="261"/>
      <c r="H99" s="264" t="s">
        <v>16</v>
      </c>
      <c r="I99" s="261"/>
      <c r="J99" s="263"/>
      <c r="K99" s="261"/>
      <c r="L99" s="265" t="s">
        <v>17</v>
      </c>
      <c r="M99" s="261"/>
      <c r="N99" s="274"/>
    </row>
    <row r="100" spans="1:14" ht="15.75" customHeight="1">
      <c r="A100" s="274"/>
      <c r="B100" s="130"/>
      <c r="C100" s="281"/>
      <c r="D100" s="264" t="s">
        <v>18</v>
      </c>
      <c r="E100" s="261"/>
      <c r="F100" s="263"/>
      <c r="G100" s="261"/>
      <c r="H100" s="264" t="s">
        <v>18</v>
      </c>
      <c r="I100" s="261"/>
      <c r="J100" s="263"/>
      <c r="K100" s="261"/>
      <c r="L100" s="266" t="s">
        <v>19</v>
      </c>
      <c r="M100" s="261"/>
      <c r="N100" s="274"/>
    </row>
    <row r="101" spans="1:14" ht="15.75" customHeight="1">
      <c r="A101" s="274"/>
      <c r="B101" s="270"/>
      <c r="C101" s="272"/>
      <c r="D101" s="264" t="s">
        <v>20</v>
      </c>
      <c r="E101" s="261"/>
      <c r="F101" s="263"/>
      <c r="G101" s="261"/>
      <c r="H101" s="264" t="s">
        <v>20</v>
      </c>
      <c r="I101" s="261"/>
      <c r="J101" s="263"/>
      <c r="K101" s="261"/>
      <c r="L101" s="265" t="s">
        <v>21</v>
      </c>
      <c r="M101" s="261"/>
      <c r="N101" s="274"/>
    </row>
    <row r="102" spans="1:14" ht="15.75" customHeight="1">
      <c r="A102" s="274"/>
      <c r="B102" s="280" t="s">
        <v>30</v>
      </c>
      <c r="C102" s="269"/>
      <c r="D102" s="260" t="s">
        <v>14</v>
      </c>
      <c r="E102" s="261"/>
      <c r="F102" s="262" t="s">
        <v>31</v>
      </c>
      <c r="G102" s="261"/>
      <c r="H102" s="260" t="s">
        <v>14</v>
      </c>
      <c r="I102" s="261"/>
      <c r="J102" s="262" t="s">
        <v>32</v>
      </c>
      <c r="K102" s="261"/>
      <c r="L102" s="266" t="s">
        <v>15</v>
      </c>
      <c r="M102" s="261"/>
      <c r="N102" s="274"/>
    </row>
    <row r="103" spans="1:14" ht="15.75" customHeight="1">
      <c r="A103" s="274"/>
      <c r="B103" s="130"/>
      <c r="C103" s="281"/>
      <c r="D103" s="260" t="s">
        <v>16</v>
      </c>
      <c r="E103" s="261"/>
      <c r="F103" s="262"/>
      <c r="G103" s="261"/>
      <c r="H103" s="260" t="s">
        <v>16</v>
      </c>
      <c r="I103" s="261"/>
      <c r="J103" s="262"/>
      <c r="K103" s="261"/>
      <c r="L103" s="265" t="s">
        <v>17</v>
      </c>
      <c r="M103" s="261"/>
      <c r="N103" s="274"/>
    </row>
    <row r="104" spans="1:14" ht="15.75" customHeight="1">
      <c r="A104" s="274"/>
      <c r="B104" s="130"/>
      <c r="C104" s="281"/>
      <c r="D104" s="260" t="s">
        <v>18</v>
      </c>
      <c r="E104" s="261"/>
      <c r="F104" s="262"/>
      <c r="G104" s="261"/>
      <c r="H104" s="260" t="s">
        <v>18</v>
      </c>
      <c r="I104" s="261"/>
      <c r="J104" s="262"/>
      <c r="K104" s="261"/>
      <c r="L104" s="266" t="s">
        <v>19</v>
      </c>
      <c r="M104" s="261"/>
      <c r="N104" s="274"/>
    </row>
    <row r="105" spans="1:14" ht="15.75" customHeight="1">
      <c r="A105" s="274"/>
      <c r="B105" s="270"/>
      <c r="C105" s="272"/>
      <c r="D105" s="260" t="s">
        <v>20</v>
      </c>
      <c r="E105" s="261"/>
      <c r="F105" s="262"/>
      <c r="G105" s="261"/>
      <c r="H105" s="260" t="s">
        <v>20</v>
      </c>
      <c r="I105" s="261"/>
      <c r="J105" s="262"/>
      <c r="K105" s="261"/>
      <c r="L105" s="265" t="s">
        <v>21</v>
      </c>
      <c r="M105" s="261"/>
      <c r="N105" s="274"/>
    </row>
    <row r="106" spans="1:14" ht="15.75" customHeight="1">
      <c r="A106" s="274"/>
      <c r="B106" s="280" t="s">
        <v>30</v>
      </c>
      <c r="C106" s="269"/>
      <c r="D106" s="264" t="s">
        <v>14</v>
      </c>
      <c r="E106" s="261"/>
      <c r="F106" s="263" t="s">
        <v>31</v>
      </c>
      <c r="G106" s="261"/>
      <c r="H106" s="264" t="s">
        <v>14</v>
      </c>
      <c r="I106" s="261"/>
      <c r="J106" s="263" t="s">
        <v>32</v>
      </c>
      <c r="K106" s="261"/>
      <c r="L106" s="266" t="s">
        <v>15</v>
      </c>
      <c r="M106" s="261"/>
      <c r="N106" s="274"/>
    </row>
    <row r="107" spans="1:14" ht="15.75" customHeight="1">
      <c r="A107" s="274"/>
      <c r="B107" s="130"/>
      <c r="C107" s="281"/>
      <c r="D107" s="264" t="s">
        <v>16</v>
      </c>
      <c r="E107" s="261"/>
      <c r="F107" s="263"/>
      <c r="G107" s="261"/>
      <c r="H107" s="264" t="s">
        <v>16</v>
      </c>
      <c r="I107" s="261"/>
      <c r="J107" s="263"/>
      <c r="K107" s="261"/>
      <c r="L107" s="265" t="s">
        <v>17</v>
      </c>
      <c r="M107" s="261"/>
      <c r="N107" s="274"/>
    </row>
    <row r="108" spans="1:14" ht="15.75" customHeight="1">
      <c r="A108" s="274"/>
      <c r="B108" s="130"/>
      <c r="C108" s="281"/>
      <c r="D108" s="264" t="s">
        <v>18</v>
      </c>
      <c r="E108" s="261"/>
      <c r="F108" s="263"/>
      <c r="G108" s="261"/>
      <c r="H108" s="264" t="s">
        <v>18</v>
      </c>
      <c r="I108" s="261"/>
      <c r="J108" s="263"/>
      <c r="K108" s="261"/>
      <c r="L108" s="266" t="s">
        <v>19</v>
      </c>
      <c r="M108" s="261"/>
      <c r="N108" s="274"/>
    </row>
    <row r="109" spans="1:14" ht="15.75" customHeight="1">
      <c r="A109" s="274"/>
      <c r="B109" s="270"/>
      <c r="C109" s="272"/>
      <c r="D109" s="264" t="s">
        <v>20</v>
      </c>
      <c r="E109" s="261"/>
      <c r="F109" s="263"/>
      <c r="G109" s="261"/>
      <c r="H109" s="264" t="s">
        <v>20</v>
      </c>
      <c r="I109" s="261"/>
      <c r="J109" s="263"/>
      <c r="K109" s="261"/>
      <c r="L109" s="265" t="s">
        <v>21</v>
      </c>
      <c r="M109" s="261"/>
      <c r="N109" s="274"/>
    </row>
    <row r="110" spans="1:14" ht="15.75" customHeight="1">
      <c r="A110" s="274"/>
      <c r="B110" s="280" t="s">
        <v>30</v>
      </c>
      <c r="C110" s="269"/>
      <c r="D110" s="260" t="s">
        <v>14</v>
      </c>
      <c r="E110" s="261"/>
      <c r="F110" s="262" t="s">
        <v>31</v>
      </c>
      <c r="G110" s="261"/>
      <c r="H110" s="260" t="s">
        <v>14</v>
      </c>
      <c r="I110" s="261"/>
      <c r="J110" s="262" t="s">
        <v>32</v>
      </c>
      <c r="K110" s="261"/>
      <c r="L110" s="266" t="s">
        <v>15</v>
      </c>
      <c r="M110" s="261"/>
      <c r="N110" s="274"/>
    </row>
    <row r="111" spans="1:14" ht="15.75" customHeight="1">
      <c r="A111" s="274"/>
      <c r="B111" s="130"/>
      <c r="C111" s="281"/>
      <c r="D111" s="260" t="s">
        <v>16</v>
      </c>
      <c r="E111" s="261"/>
      <c r="F111" s="262"/>
      <c r="G111" s="261"/>
      <c r="H111" s="260" t="s">
        <v>16</v>
      </c>
      <c r="I111" s="261"/>
      <c r="J111" s="262"/>
      <c r="K111" s="261"/>
      <c r="L111" s="265" t="s">
        <v>17</v>
      </c>
      <c r="M111" s="261"/>
      <c r="N111" s="274"/>
    </row>
    <row r="112" spans="1:14" ht="15.75" customHeight="1">
      <c r="A112" s="274"/>
      <c r="B112" s="130"/>
      <c r="C112" s="281"/>
      <c r="D112" s="260" t="s">
        <v>18</v>
      </c>
      <c r="E112" s="261"/>
      <c r="F112" s="262"/>
      <c r="G112" s="261"/>
      <c r="H112" s="260" t="s">
        <v>18</v>
      </c>
      <c r="I112" s="261"/>
      <c r="J112" s="262"/>
      <c r="K112" s="261"/>
      <c r="L112" s="266" t="s">
        <v>19</v>
      </c>
      <c r="M112" s="261"/>
      <c r="N112" s="274"/>
    </row>
    <row r="113" spans="1:14" ht="15.75" customHeight="1">
      <c r="A113" s="275"/>
      <c r="B113" s="270"/>
      <c r="C113" s="272"/>
      <c r="D113" s="260" t="s">
        <v>20</v>
      </c>
      <c r="E113" s="261"/>
      <c r="F113" s="262"/>
      <c r="G113" s="261"/>
      <c r="H113" s="260" t="s">
        <v>20</v>
      </c>
      <c r="I113" s="261"/>
      <c r="J113" s="262"/>
      <c r="K113" s="261"/>
      <c r="L113" s="265" t="s">
        <v>21</v>
      </c>
      <c r="M113" s="261"/>
      <c r="N113" s="275"/>
    </row>
  </sheetData>
  <mergeCells count="434">
    <mergeCell ref="B110:C113"/>
    <mergeCell ref="B106:C109"/>
    <mergeCell ref="D89:E89"/>
    <mergeCell ref="D82:E82"/>
    <mergeCell ref="D80:E80"/>
    <mergeCell ref="D74:E74"/>
    <mergeCell ref="D73:E73"/>
    <mergeCell ref="D75:E75"/>
    <mergeCell ref="D77:E77"/>
    <mergeCell ref="D76:E76"/>
    <mergeCell ref="D78:E78"/>
    <mergeCell ref="D79:E79"/>
    <mergeCell ref="D81:E81"/>
    <mergeCell ref="D107:E107"/>
    <mergeCell ref="D101:E101"/>
    <mergeCell ref="D102:E102"/>
    <mergeCell ref="D103:E103"/>
    <mergeCell ref="D104:E104"/>
    <mergeCell ref="D108:E108"/>
    <mergeCell ref="D106:E106"/>
    <mergeCell ref="D95:E95"/>
    <mergeCell ref="D96:E96"/>
    <mergeCell ref="D88:E88"/>
    <mergeCell ref="D92:E92"/>
    <mergeCell ref="B94:C97"/>
    <mergeCell ref="B90:C93"/>
    <mergeCell ref="A11:N11"/>
    <mergeCell ref="A12:N13"/>
    <mergeCell ref="H16:I16"/>
    <mergeCell ref="A1:N10"/>
    <mergeCell ref="A14:N15"/>
    <mergeCell ref="A16:C17"/>
    <mergeCell ref="A20:N21"/>
    <mergeCell ref="B58:C61"/>
    <mergeCell ref="B54:C57"/>
    <mergeCell ref="D60:E60"/>
    <mergeCell ref="D61:E61"/>
    <mergeCell ref="D59:E59"/>
    <mergeCell ref="D58:E58"/>
    <mergeCell ref="D56:E56"/>
    <mergeCell ref="D57:E57"/>
    <mergeCell ref="D50:E50"/>
    <mergeCell ref="D51:E51"/>
    <mergeCell ref="D55:E55"/>
    <mergeCell ref="D54:E54"/>
    <mergeCell ref="D38:E38"/>
    <mergeCell ref="F16:G16"/>
    <mergeCell ref="D16:E16"/>
    <mergeCell ref="F17:G17"/>
    <mergeCell ref="D17:E17"/>
    <mergeCell ref="A18:D19"/>
    <mergeCell ref="E18:F18"/>
    <mergeCell ref="E19:F19"/>
    <mergeCell ref="G19:J19"/>
    <mergeCell ref="G18:J18"/>
    <mergeCell ref="B22:C25"/>
    <mergeCell ref="D29:E29"/>
    <mergeCell ref="F22:K22"/>
    <mergeCell ref="D27:E27"/>
    <mergeCell ref="D28:E28"/>
    <mergeCell ref="H75:I75"/>
    <mergeCell ref="J75:K75"/>
    <mergeCell ref="F75:G75"/>
    <mergeCell ref="H74:I74"/>
    <mergeCell ref="H73:I73"/>
    <mergeCell ref="F73:G73"/>
    <mergeCell ref="A54:A113"/>
    <mergeCell ref="A32:A51"/>
    <mergeCell ref="B82:C85"/>
    <mergeCell ref="B102:C105"/>
    <mergeCell ref="B40:C43"/>
    <mergeCell ref="D65:E65"/>
    <mergeCell ref="D71:E71"/>
    <mergeCell ref="J70:K70"/>
    <mergeCell ref="D63:E63"/>
    <mergeCell ref="D62:E62"/>
    <mergeCell ref="H76:I76"/>
    <mergeCell ref="F77:G77"/>
    <mergeCell ref="H77:I77"/>
    <mergeCell ref="J77:K77"/>
    <mergeCell ref="B78:C81"/>
    <mergeCell ref="B74:C77"/>
    <mergeCell ref="B70:C73"/>
    <mergeCell ref="D47:E47"/>
    <mergeCell ref="A30:N31"/>
    <mergeCell ref="B26:C29"/>
    <mergeCell ref="A22:A29"/>
    <mergeCell ref="D22:E22"/>
    <mergeCell ref="D23:E23"/>
    <mergeCell ref="D25:E25"/>
    <mergeCell ref="D24:E24"/>
    <mergeCell ref="D26:E26"/>
    <mergeCell ref="F23:K23"/>
    <mergeCell ref="F24:K24"/>
    <mergeCell ref="F25:K25"/>
    <mergeCell ref="F26:K26"/>
    <mergeCell ref="F27:K27"/>
    <mergeCell ref="F28:K28"/>
    <mergeCell ref="F29:K29"/>
    <mergeCell ref="F74:G74"/>
    <mergeCell ref="J73:K73"/>
    <mergeCell ref="F69:G69"/>
    <mergeCell ref="F70:G70"/>
    <mergeCell ref="H70:I70"/>
    <mergeCell ref="B66:C69"/>
    <mergeCell ref="D70:E70"/>
    <mergeCell ref="D66:E66"/>
    <mergeCell ref="D67:E67"/>
    <mergeCell ref="F66:G66"/>
    <mergeCell ref="H68:I68"/>
    <mergeCell ref="J68:K68"/>
    <mergeCell ref="H72:I72"/>
    <mergeCell ref="F72:G72"/>
    <mergeCell ref="F71:G71"/>
    <mergeCell ref="H71:I71"/>
    <mergeCell ref="J72:K72"/>
    <mergeCell ref="J71:K71"/>
    <mergeCell ref="H69:I69"/>
    <mergeCell ref="F68:G68"/>
    <mergeCell ref="F67:G67"/>
    <mergeCell ref="B36:C39"/>
    <mergeCell ref="B32:C35"/>
    <mergeCell ref="B44:C47"/>
    <mergeCell ref="B48:C51"/>
    <mergeCell ref="D69:E69"/>
    <mergeCell ref="D36:E36"/>
    <mergeCell ref="D33:E33"/>
    <mergeCell ref="D34:E34"/>
    <mergeCell ref="D35:E35"/>
    <mergeCell ref="D32:E32"/>
    <mergeCell ref="D49:E49"/>
    <mergeCell ref="D39:E39"/>
    <mergeCell ref="D40:E40"/>
    <mergeCell ref="D41:E41"/>
    <mergeCell ref="D42:E42"/>
    <mergeCell ref="D43:E43"/>
    <mergeCell ref="D44:E44"/>
    <mergeCell ref="D64:E64"/>
    <mergeCell ref="D68:E68"/>
    <mergeCell ref="D48:E48"/>
    <mergeCell ref="A52:N53"/>
    <mergeCell ref="D45:E45"/>
    <mergeCell ref="D46:E46"/>
    <mergeCell ref="D37:E37"/>
    <mergeCell ref="B86:C89"/>
    <mergeCell ref="B98:C101"/>
    <mergeCell ref="B62:C65"/>
    <mergeCell ref="F32:K32"/>
    <mergeCell ref="F33:K33"/>
    <mergeCell ref="F34:K34"/>
    <mergeCell ref="F35:K35"/>
    <mergeCell ref="H89:I89"/>
    <mergeCell ref="H90:I90"/>
    <mergeCell ref="J94:K94"/>
    <mergeCell ref="J95:K95"/>
    <mergeCell ref="F48:K48"/>
    <mergeCell ref="F45:K45"/>
    <mergeCell ref="F49:K49"/>
    <mergeCell ref="F50:K50"/>
    <mergeCell ref="F46:K46"/>
    <mergeCell ref="F44:K44"/>
    <mergeCell ref="F37:K37"/>
    <mergeCell ref="F54:G54"/>
    <mergeCell ref="F55:G55"/>
    <mergeCell ref="F90:G90"/>
    <mergeCell ref="F84:G84"/>
    <mergeCell ref="D83:E83"/>
    <mergeCell ref="D84:E84"/>
    <mergeCell ref="L34:M34"/>
    <mergeCell ref="F38:K38"/>
    <mergeCell ref="F36:K36"/>
    <mergeCell ref="L54:M54"/>
    <mergeCell ref="J54:K54"/>
    <mergeCell ref="L55:M55"/>
    <mergeCell ref="L56:M56"/>
    <mergeCell ref="J55:K55"/>
    <mergeCell ref="J56:K56"/>
    <mergeCell ref="F42:K42"/>
    <mergeCell ref="F43:K43"/>
    <mergeCell ref="F39:K39"/>
    <mergeCell ref="F47:K47"/>
    <mergeCell ref="L38:M38"/>
    <mergeCell ref="L36:M36"/>
    <mergeCell ref="L37:M37"/>
    <mergeCell ref="L45:M45"/>
    <mergeCell ref="L46:M46"/>
    <mergeCell ref="L47:M47"/>
    <mergeCell ref="L48:M48"/>
    <mergeCell ref="L43:M43"/>
    <mergeCell ref="L44:M44"/>
    <mergeCell ref="L49:M49"/>
    <mergeCell ref="L42:M42"/>
    <mergeCell ref="L77:M77"/>
    <mergeCell ref="L73:M73"/>
    <mergeCell ref="L70:M70"/>
    <mergeCell ref="L71:M71"/>
    <mergeCell ref="L62:M62"/>
    <mergeCell ref="L60:M60"/>
    <mergeCell ref="L61:M61"/>
    <mergeCell ref="J63:K63"/>
    <mergeCell ref="J59:K59"/>
    <mergeCell ref="L63:M63"/>
    <mergeCell ref="L64:M64"/>
    <mergeCell ref="J64:K64"/>
    <mergeCell ref="J62:K62"/>
    <mergeCell ref="L76:M76"/>
    <mergeCell ref="L72:M72"/>
    <mergeCell ref="L74:M74"/>
    <mergeCell ref="L75:M75"/>
    <mergeCell ref="J76:K76"/>
    <mergeCell ref="L69:M69"/>
    <mergeCell ref="J74:K74"/>
    <mergeCell ref="J69:K69"/>
    <mergeCell ref="L68:M68"/>
    <mergeCell ref="J61:K61"/>
    <mergeCell ref="J60:K60"/>
    <mergeCell ref="L50:M50"/>
    <mergeCell ref="L51:M51"/>
    <mergeCell ref="H59:I59"/>
    <mergeCell ref="F59:G59"/>
    <mergeCell ref="F40:K40"/>
    <mergeCell ref="H63:I63"/>
    <mergeCell ref="F63:G63"/>
    <mergeCell ref="F41:K41"/>
    <mergeCell ref="F57:G57"/>
    <mergeCell ref="F58:G58"/>
    <mergeCell ref="F51:K51"/>
    <mergeCell ref="H55:I55"/>
    <mergeCell ref="H56:I56"/>
    <mergeCell ref="H54:I54"/>
    <mergeCell ref="H57:I57"/>
    <mergeCell ref="H58:I58"/>
    <mergeCell ref="F56:G56"/>
    <mergeCell ref="F61:G61"/>
    <mergeCell ref="F62:G62"/>
    <mergeCell ref="H60:I60"/>
    <mergeCell ref="H61:I61"/>
    <mergeCell ref="H62:I62"/>
    <mergeCell ref="F60:G60"/>
    <mergeCell ref="N54:N113"/>
    <mergeCell ref="N32:N51"/>
    <mergeCell ref="L59:M59"/>
    <mergeCell ref="L35:M35"/>
    <mergeCell ref="L41:M41"/>
    <mergeCell ref="L24:M24"/>
    <mergeCell ref="L25:M25"/>
    <mergeCell ref="J17:K17"/>
    <mergeCell ref="L57:M57"/>
    <mergeCell ref="L58:M58"/>
    <mergeCell ref="J57:K57"/>
    <mergeCell ref="J58:K58"/>
    <mergeCell ref="L33:M33"/>
    <mergeCell ref="L65:M65"/>
    <mergeCell ref="L66:M66"/>
    <mergeCell ref="L67:M67"/>
    <mergeCell ref="L39:M39"/>
    <mergeCell ref="L40:M40"/>
    <mergeCell ref="L99:M99"/>
    <mergeCell ref="L98:M98"/>
    <mergeCell ref="L101:M101"/>
    <mergeCell ref="L100:M100"/>
    <mergeCell ref="L84:M84"/>
    <mergeCell ref="L103:M103"/>
    <mergeCell ref="H112:I112"/>
    <mergeCell ref="F113:G113"/>
    <mergeCell ref="H113:I113"/>
    <mergeCell ref="F112:G112"/>
    <mergeCell ref="J108:K108"/>
    <mergeCell ref="J16:K16"/>
    <mergeCell ref="K18:N19"/>
    <mergeCell ref="L28:M28"/>
    <mergeCell ref="L29:M29"/>
    <mergeCell ref="L32:M32"/>
    <mergeCell ref="L27:M27"/>
    <mergeCell ref="L16:N17"/>
    <mergeCell ref="L26:M26"/>
    <mergeCell ref="L22:M22"/>
    <mergeCell ref="L23:M23"/>
    <mergeCell ref="N22:N29"/>
    <mergeCell ref="J109:K109"/>
    <mergeCell ref="J105:K105"/>
    <mergeCell ref="F110:G110"/>
    <mergeCell ref="F109:G109"/>
    <mergeCell ref="H109:I109"/>
    <mergeCell ref="H106:I106"/>
    <mergeCell ref="H110:I110"/>
    <mergeCell ref="F111:G111"/>
    <mergeCell ref="H111:I111"/>
    <mergeCell ref="J111:K111"/>
    <mergeCell ref="J110:K110"/>
    <mergeCell ref="J113:K113"/>
    <mergeCell ref="J112:K112"/>
    <mergeCell ref="H91:I91"/>
    <mergeCell ref="F108:G108"/>
    <mergeCell ref="H108:I108"/>
    <mergeCell ref="J104:K104"/>
    <mergeCell ref="J103:K103"/>
    <mergeCell ref="J102:K102"/>
    <mergeCell ref="J98:K98"/>
    <mergeCell ref="F97:G97"/>
    <mergeCell ref="H97:I97"/>
    <mergeCell ref="F99:G99"/>
    <mergeCell ref="H99:I99"/>
    <mergeCell ref="J97:K97"/>
    <mergeCell ref="J99:K99"/>
    <mergeCell ref="J100:K100"/>
    <mergeCell ref="J101:K101"/>
    <mergeCell ref="H94:I94"/>
    <mergeCell ref="F94:G94"/>
    <mergeCell ref="F96:G96"/>
    <mergeCell ref="J92:K92"/>
    <mergeCell ref="L102:M102"/>
    <mergeCell ref="L109:M109"/>
    <mergeCell ref="L110:M110"/>
    <mergeCell ref="L113:M113"/>
    <mergeCell ref="L112:M112"/>
    <mergeCell ref="L108:M108"/>
    <mergeCell ref="L106:M106"/>
    <mergeCell ref="L107:M107"/>
    <mergeCell ref="L104:M104"/>
    <mergeCell ref="L105:M105"/>
    <mergeCell ref="L111:M111"/>
    <mergeCell ref="L85:M85"/>
    <mergeCell ref="L90:M90"/>
    <mergeCell ref="L94:M94"/>
    <mergeCell ref="L95:M95"/>
    <mergeCell ref="L97:M97"/>
    <mergeCell ref="L86:M86"/>
    <mergeCell ref="L87:M87"/>
    <mergeCell ref="L88:M88"/>
    <mergeCell ref="L91:M91"/>
    <mergeCell ref="L96:M96"/>
    <mergeCell ref="L92:M92"/>
    <mergeCell ref="L93:M93"/>
    <mergeCell ref="L89:M89"/>
    <mergeCell ref="L79:M79"/>
    <mergeCell ref="H78:I78"/>
    <mergeCell ref="J78:K78"/>
    <mergeCell ref="H79:I79"/>
    <mergeCell ref="H81:I81"/>
    <mergeCell ref="H80:I80"/>
    <mergeCell ref="L83:M83"/>
    <mergeCell ref="J81:K81"/>
    <mergeCell ref="L80:M80"/>
    <mergeCell ref="L82:M82"/>
    <mergeCell ref="L81:M81"/>
    <mergeCell ref="J80:K80"/>
    <mergeCell ref="L78:M78"/>
    <mergeCell ref="J83:K83"/>
    <mergeCell ref="D110:E110"/>
    <mergeCell ref="D113:E113"/>
    <mergeCell ref="D111:E111"/>
    <mergeCell ref="D112:E112"/>
    <mergeCell ref="D72:E72"/>
    <mergeCell ref="D109:E109"/>
    <mergeCell ref="H67:I67"/>
    <mergeCell ref="J67:K67"/>
    <mergeCell ref="F64:G64"/>
    <mergeCell ref="F65:G65"/>
    <mergeCell ref="J65:K65"/>
    <mergeCell ref="J66:K66"/>
    <mergeCell ref="H66:I66"/>
    <mergeCell ref="H65:I65"/>
    <mergeCell ref="H64:I64"/>
    <mergeCell ref="F83:G83"/>
    <mergeCell ref="H83:I83"/>
    <mergeCell ref="H84:I84"/>
    <mergeCell ref="F79:G79"/>
    <mergeCell ref="F80:G80"/>
    <mergeCell ref="D94:E94"/>
    <mergeCell ref="D93:E93"/>
    <mergeCell ref="D90:E90"/>
    <mergeCell ref="D91:E91"/>
    <mergeCell ref="J93:K93"/>
    <mergeCell ref="J89:K89"/>
    <mergeCell ref="J90:K90"/>
    <mergeCell ref="H92:I92"/>
    <mergeCell ref="H93:I93"/>
    <mergeCell ref="F88:G88"/>
    <mergeCell ref="H88:I88"/>
    <mergeCell ref="H85:I85"/>
    <mergeCell ref="J88:K88"/>
    <mergeCell ref="F91:G91"/>
    <mergeCell ref="J91:K91"/>
    <mergeCell ref="F92:G92"/>
    <mergeCell ref="F93:G93"/>
    <mergeCell ref="F89:G89"/>
    <mergeCell ref="F76:G76"/>
    <mergeCell ref="F85:G85"/>
    <mergeCell ref="F86:G86"/>
    <mergeCell ref="H86:I86"/>
    <mergeCell ref="F87:G87"/>
    <mergeCell ref="H87:I87"/>
    <mergeCell ref="J85:K85"/>
    <mergeCell ref="D85:E85"/>
    <mergeCell ref="J86:K86"/>
    <mergeCell ref="J87:K87"/>
    <mergeCell ref="D87:E87"/>
    <mergeCell ref="D86:E86"/>
    <mergeCell ref="J82:K82"/>
    <mergeCell ref="H82:I82"/>
    <mergeCell ref="J79:K79"/>
    <mergeCell ref="J84:K84"/>
    <mergeCell ref="F82:G82"/>
    <mergeCell ref="F81:G81"/>
    <mergeCell ref="F78:G78"/>
    <mergeCell ref="D105:E105"/>
    <mergeCell ref="F105:G105"/>
    <mergeCell ref="F103:G103"/>
    <mergeCell ref="F104:G104"/>
    <mergeCell ref="D98:E98"/>
    <mergeCell ref="D99:E99"/>
    <mergeCell ref="D97:E97"/>
    <mergeCell ref="D100:E100"/>
    <mergeCell ref="F107:G107"/>
    <mergeCell ref="F102:G102"/>
    <mergeCell ref="F101:G101"/>
    <mergeCell ref="F100:G100"/>
    <mergeCell ref="H96:I96"/>
    <mergeCell ref="F95:G95"/>
    <mergeCell ref="F98:G98"/>
    <mergeCell ref="H98:I98"/>
    <mergeCell ref="H95:I95"/>
    <mergeCell ref="F106:G106"/>
    <mergeCell ref="J107:K107"/>
    <mergeCell ref="J106:K106"/>
    <mergeCell ref="H107:I107"/>
    <mergeCell ref="H101:I101"/>
    <mergeCell ref="H102:I102"/>
    <mergeCell ref="H103:I103"/>
    <mergeCell ref="H100:I100"/>
    <mergeCell ref="H105:I105"/>
    <mergeCell ref="H104:I104"/>
    <mergeCell ref="J96:K96"/>
  </mergeCells>
  <dataValidations count="2">
    <dataValidation type="list" allowBlank="1" showErrorMessage="1" sqref="L23 L27 L33 L37 L41 L45 L49 L55 L59 L63 L67 L71 L75 L79 L83 L87 L91 L95 L99 L103 L107 L111" xr:uid="{00000000-0002-0000-0200-000000000000}">
      <formula1>"Yes,No"</formula1>
    </dataValidation>
    <dataValidation type="list" allowBlank="1" showErrorMessage="1" sqref="A14:N15" xr:uid="{49DA1112-F076-41B1-9DD7-0084EAE3C609}">
      <formula1>"Select Division,Capital,Central Coast,Citrus,Desert Oasis,Foothill,Golden Gate,Metro,Paradise,Sunset"</formula1>
    </dataValidation>
  </dataValidations>
  <pageMargins left="0.7" right="0.7" top="0.75" bottom="0.75" header="0.3" footer="0.3"/>
  <pageSetup scale="38" orientation="portrait" horizontalDpi="1200" verticalDpi="1200" r:id="rId1"/>
  <colBreaks count="1" manualBreakCount="1">
    <brk id="14" max="112" man="1"/>
  </col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L967"/>
  <sheetViews>
    <sheetView view="pageBreakPreview" zoomScaleNormal="100" zoomScaleSheetLayoutView="100" workbookViewId="0">
      <selection activeCell="N11" sqref="N11"/>
    </sheetView>
  </sheetViews>
  <sheetFormatPr baseColWidth="10" defaultColWidth="13.5" defaultRowHeight="15" customHeight="1"/>
  <cols>
    <col min="1" max="8" width="11" customWidth="1"/>
    <col min="9" max="9" width="23.1640625" customWidth="1"/>
    <col min="10" max="11" width="11" customWidth="1"/>
    <col min="12" max="12" width="11.83203125" customWidth="1"/>
    <col min="13" max="18" width="11" customWidth="1"/>
  </cols>
  <sheetData>
    <row r="1" spans="1:12" ht="16">
      <c r="A1" s="290"/>
      <c r="B1" s="129"/>
      <c r="C1" s="129"/>
      <c r="D1" s="129"/>
      <c r="E1" s="129"/>
      <c r="F1" s="129"/>
      <c r="G1" s="129"/>
      <c r="H1" s="129"/>
      <c r="I1" s="129"/>
      <c r="J1" s="129"/>
      <c r="K1" s="129"/>
      <c r="L1" s="269"/>
    </row>
    <row r="2" spans="1:12" ht="16">
      <c r="A2" s="130"/>
      <c r="B2" s="133"/>
      <c r="C2" s="133"/>
      <c r="D2" s="133"/>
      <c r="E2" s="133"/>
      <c r="F2" s="133"/>
      <c r="G2" s="133"/>
      <c r="H2" s="133"/>
      <c r="I2" s="133"/>
      <c r="J2" s="133"/>
      <c r="K2" s="133"/>
      <c r="L2" s="281"/>
    </row>
    <row r="3" spans="1:12" ht="16">
      <c r="A3" s="130"/>
      <c r="B3" s="133"/>
      <c r="C3" s="133"/>
      <c r="D3" s="133"/>
      <c r="E3" s="133"/>
      <c r="F3" s="133"/>
      <c r="G3" s="133"/>
      <c r="H3" s="133"/>
      <c r="I3" s="133"/>
      <c r="J3" s="133"/>
      <c r="K3" s="133"/>
      <c r="L3" s="281"/>
    </row>
    <row r="4" spans="1:12" ht="16">
      <c r="A4" s="130"/>
      <c r="B4" s="133"/>
      <c r="C4" s="133"/>
      <c r="D4" s="133"/>
      <c r="E4" s="133"/>
      <c r="F4" s="133"/>
      <c r="G4" s="133"/>
      <c r="H4" s="133"/>
      <c r="I4" s="133"/>
      <c r="J4" s="133"/>
      <c r="K4" s="133"/>
      <c r="L4" s="281"/>
    </row>
    <row r="5" spans="1:12" ht="16">
      <c r="A5" s="130"/>
      <c r="B5" s="133"/>
      <c r="C5" s="133"/>
      <c r="D5" s="133"/>
      <c r="E5" s="133"/>
      <c r="F5" s="133"/>
      <c r="G5" s="133"/>
      <c r="H5" s="133"/>
      <c r="I5" s="133"/>
      <c r="J5" s="133"/>
      <c r="K5" s="133"/>
      <c r="L5" s="281"/>
    </row>
    <row r="6" spans="1:12" ht="16">
      <c r="A6" s="130"/>
      <c r="B6" s="133"/>
      <c r="C6" s="133"/>
      <c r="D6" s="133"/>
      <c r="E6" s="133"/>
      <c r="F6" s="133"/>
      <c r="G6" s="133"/>
      <c r="H6" s="133"/>
      <c r="I6" s="133"/>
      <c r="J6" s="133"/>
      <c r="K6" s="133"/>
      <c r="L6" s="281"/>
    </row>
    <row r="7" spans="1:12" ht="16">
      <c r="A7" s="130"/>
      <c r="B7" s="133"/>
      <c r="C7" s="133"/>
      <c r="D7" s="133"/>
      <c r="E7" s="133"/>
      <c r="F7" s="133"/>
      <c r="G7" s="133"/>
      <c r="H7" s="133"/>
      <c r="I7" s="133"/>
      <c r="J7" s="133"/>
      <c r="K7" s="133"/>
      <c r="L7" s="281"/>
    </row>
    <row r="8" spans="1:12" ht="16">
      <c r="A8" s="130"/>
      <c r="B8" s="133"/>
      <c r="C8" s="133"/>
      <c r="D8" s="133"/>
      <c r="E8" s="133"/>
      <c r="F8" s="133"/>
      <c r="G8" s="133"/>
      <c r="H8" s="133"/>
      <c r="I8" s="133"/>
      <c r="J8" s="133"/>
      <c r="K8" s="133"/>
      <c r="L8" s="281"/>
    </row>
    <row r="9" spans="1:12" ht="16">
      <c r="A9" s="130"/>
      <c r="B9" s="133"/>
      <c r="C9" s="133"/>
      <c r="D9" s="133"/>
      <c r="E9" s="133"/>
      <c r="F9" s="133"/>
      <c r="G9" s="133"/>
      <c r="H9" s="133"/>
      <c r="I9" s="133"/>
      <c r="J9" s="133"/>
      <c r="K9" s="133"/>
      <c r="L9" s="281"/>
    </row>
    <row r="10" spans="1:12" ht="10.5" customHeight="1">
      <c r="A10" s="270"/>
      <c r="B10" s="271"/>
      <c r="C10" s="271"/>
      <c r="D10" s="271"/>
      <c r="E10" s="271"/>
      <c r="F10" s="271"/>
      <c r="G10" s="271"/>
      <c r="H10" s="271"/>
      <c r="I10" s="271"/>
      <c r="J10" s="271"/>
      <c r="K10" s="271"/>
      <c r="L10" s="272"/>
    </row>
    <row r="11" spans="1:12" ht="15.75" customHeight="1">
      <c r="A11" s="285" t="s">
        <v>342</v>
      </c>
      <c r="B11" s="278"/>
      <c r="C11" s="278"/>
      <c r="D11" s="278"/>
      <c r="E11" s="278"/>
      <c r="F11" s="278"/>
      <c r="G11" s="278"/>
      <c r="H11" s="278"/>
      <c r="I11" s="278"/>
      <c r="J11" s="278"/>
      <c r="K11" s="278"/>
      <c r="L11" s="261"/>
    </row>
    <row r="12" spans="1:12" ht="16">
      <c r="A12" s="297" t="str">
        <f>'Club Administration'!A12:I12</f>
        <v>School Name</v>
      </c>
      <c r="B12" s="298"/>
      <c r="C12" s="298"/>
      <c r="D12" s="298"/>
      <c r="E12" s="298"/>
      <c r="F12" s="298"/>
      <c r="G12" s="298"/>
      <c r="H12" s="298"/>
      <c r="I12" s="298"/>
      <c r="J12" s="298"/>
      <c r="K12" s="298"/>
      <c r="L12" s="299"/>
    </row>
    <row r="13" spans="1:12" ht="16">
      <c r="A13" s="300"/>
      <c r="B13" s="301"/>
      <c r="C13" s="301"/>
      <c r="D13" s="301"/>
      <c r="E13" s="301"/>
      <c r="F13" s="301"/>
      <c r="G13" s="301"/>
      <c r="H13" s="301"/>
      <c r="I13" s="301"/>
      <c r="J13" s="301"/>
      <c r="K13" s="301"/>
      <c r="L13" s="302"/>
    </row>
    <row r="14" spans="1:12" ht="16">
      <c r="A14" s="303" t="str">
        <f>'Club Administration'!A14:N14</f>
        <v>Select Division</v>
      </c>
      <c r="B14" s="298"/>
      <c r="C14" s="298"/>
      <c r="D14" s="298"/>
      <c r="E14" s="298"/>
      <c r="F14" s="298"/>
      <c r="G14" s="298"/>
      <c r="H14" s="298"/>
      <c r="I14" s="298"/>
      <c r="J14" s="298"/>
      <c r="K14" s="298"/>
      <c r="L14" s="299"/>
    </row>
    <row r="15" spans="1:12" ht="16">
      <c r="A15" s="300"/>
      <c r="B15" s="301"/>
      <c r="C15" s="301"/>
      <c r="D15" s="301"/>
      <c r="E15" s="301"/>
      <c r="F15" s="301"/>
      <c r="G15" s="301"/>
      <c r="H15" s="301"/>
      <c r="I15" s="301"/>
      <c r="J15" s="301"/>
      <c r="K15" s="301"/>
      <c r="L15" s="302"/>
    </row>
    <row r="16" spans="1:12" ht="15.75" customHeight="1">
      <c r="A16" s="304" t="s">
        <v>33</v>
      </c>
      <c r="B16" s="278"/>
      <c r="C16" s="278"/>
      <c r="D16" s="261"/>
      <c r="E16" s="296">
        <f ca="1">COUNTIF(L18:L367,"&lt;="&amp;TODAY())</f>
        <v>0</v>
      </c>
      <c r="F16" s="278"/>
      <c r="G16" s="261"/>
      <c r="H16" s="294" t="s">
        <v>359</v>
      </c>
      <c r="I16" s="295"/>
      <c r="J16" s="296">
        <f ca="1">COUNTIF(L18:L367,"&gt;"&amp;TODAY())</f>
        <v>0</v>
      </c>
      <c r="K16" s="278"/>
      <c r="L16" s="261"/>
    </row>
    <row r="17" spans="1:12" ht="15.75" customHeight="1">
      <c r="A17" s="3" t="s">
        <v>34</v>
      </c>
      <c r="B17" s="292" t="s">
        <v>35</v>
      </c>
      <c r="C17" s="261"/>
      <c r="D17" s="292" t="s">
        <v>36</v>
      </c>
      <c r="E17" s="261"/>
      <c r="F17" s="292" t="s">
        <v>20</v>
      </c>
      <c r="G17" s="261"/>
      <c r="H17" s="3" t="s">
        <v>37</v>
      </c>
      <c r="I17" s="292" t="s">
        <v>38</v>
      </c>
      <c r="J17" s="261"/>
      <c r="K17" s="3" t="s">
        <v>39</v>
      </c>
      <c r="L17" s="4" t="s">
        <v>40</v>
      </c>
    </row>
    <row r="18" spans="1:12" ht="15.75" customHeight="1">
      <c r="A18" s="2">
        <f t="shared" ref="A18:A81" si="0">ROW()-17</f>
        <v>1</v>
      </c>
      <c r="B18" s="277"/>
      <c r="C18" s="261"/>
      <c r="D18" s="277"/>
      <c r="E18" s="261"/>
      <c r="F18" s="277"/>
      <c r="G18" s="261"/>
      <c r="H18" s="5"/>
      <c r="I18" s="289"/>
      <c r="J18" s="261"/>
      <c r="K18" s="5"/>
      <c r="L18" s="6" t="str">
        <f t="shared" ref="L18:L81" ca="1" si="1">IF(K18&lt;TODAY()-720," ",DATE(YEAR(K18)+1,MONTH(K18),DAY(K18)))</f>
        <v xml:space="preserve"> </v>
      </c>
    </row>
    <row r="19" spans="1:12" ht="15.75" customHeight="1">
      <c r="A19" s="2">
        <f t="shared" si="0"/>
        <v>2</v>
      </c>
      <c r="B19" s="277"/>
      <c r="C19" s="261"/>
      <c r="D19" s="277"/>
      <c r="E19" s="261"/>
      <c r="F19" s="277"/>
      <c r="G19" s="261"/>
      <c r="H19" s="5"/>
      <c r="I19" s="289"/>
      <c r="J19" s="261"/>
      <c r="K19" s="5"/>
      <c r="L19" s="6" t="str">
        <f t="shared" ca="1" si="1"/>
        <v xml:space="preserve"> </v>
      </c>
    </row>
    <row r="20" spans="1:12" ht="15.75" customHeight="1">
      <c r="A20" s="2">
        <f t="shared" si="0"/>
        <v>3</v>
      </c>
      <c r="B20" s="277"/>
      <c r="C20" s="261"/>
      <c r="D20" s="277"/>
      <c r="E20" s="261"/>
      <c r="F20" s="277"/>
      <c r="G20" s="261"/>
      <c r="H20" s="5"/>
      <c r="I20" s="289"/>
      <c r="J20" s="261"/>
      <c r="K20" s="5"/>
      <c r="L20" s="6" t="str">
        <f t="shared" ca="1" si="1"/>
        <v xml:space="preserve"> </v>
      </c>
    </row>
    <row r="21" spans="1:12" ht="15.75" customHeight="1">
      <c r="A21" s="2">
        <f t="shared" si="0"/>
        <v>4</v>
      </c>
      <c r="B21" s="277"/>
      <c r="C21" s="261"/>
      <c r="D21" s="277"/>
      <c r="E21" s="293"/>
      <c r="F21" s="277"/>
      <c r="G21" s="261"/>
      <c r="H21" s="5"/>
      <c r="I21" s="289"/>
      <c r="J21" s="261"/>
      <c r="K21" s="5"/>
      <c r="L21" s="6" t="str">
        <f t="shared" ca="1" si="1"/>
        <v xml:space="preserve"> </v>
      </c>
    </row>
    <row r="22" spans="1:12" ht="15.75" customHeight="1">
      <c r="A22" s="2">
        <f t="shared" si="0"/>
        <v>5</v>
      </c>
      <c r="B22" s="277"/>
      <c r="C22" s="261"/>
      <c r="D22" s="277"/>
      <c r="E22" s="293"/>
      <c r="F22" s="277"/>
      <c r="G22" s="261"/>
      <c r="H22" s="5"/>
      <c r="I22" s="289"/>
      <c r="J22" s="261"/>
      <c r="K22" s="5"/>
      <c r="L22" s="6" t="str">
        <f t="shared" ca="1" si="1"/>
        <v xml:space="preserve"> </v>
      </c>
    </row>
    <row r="23" spans="1:12" ht="15.75" customHeight="1">
      <c r="A23" s="2">
        <f t="shared" si="0"/>
        <v>6</v>
      </c>
      <c r="B23" s="277"/>
      <c r="C23" s="261"/>
      <c r="D23" s="277"/>
      <c r="E23" s="293"/>
      <c r="F23" s="277"/>
      <c r="G23" s="261"/>
      <c r="H23" s="5"/>
      <c r="I23" s="289"/>
      <c r="J23" s="261"/>
      <c r="K23" s="5"/>
      <c r="L23" s="6" t="str">
        <f t="shared" ca="1" si="1"/>
        <v xml:space="preserve"> </v>
      </c>
    </row>
    <row r="24" spans="1:12" ht="15.75" customHeight="1">
      <c r="A24" s="2">
        <f t="shared" si="0"/>
        <v>7</v>
      </c>
      <c r="B24" s="277"/>
      <c r="C24" s="261"/>
      <c r="D24" s="277"/>
      <c r="E24" s="293"/>
      <c r="F24" s="277"/>
      <c r="G24" s="261"/>
      <c r="H24" s="5"/>
      <c r="I24" s="289"/>
      <c r="J24" s="261"/>
      <c r="K24" s="5"/>
      <c r="L24" s="6" t="str">
        <f t="shared" ca="1" si="1"/>
        <v xml:space="preserve"> </v>
      </c>
    </row>
    <row r="25" spans="1:12" ht="15.75" customHeight="1">
      <c r="A25" s="2">
        <f t="shared" si="0"/>
        <v>8</v>
      </c>
      <c r="B25" s="277"/>
      <c r="C25" s="261"/>
      <c r="D25" s="277"/>
      <c r="E25" s="293"/>
      <c r="F25" s="277"/>
      <c r="G25" s="261"/>
      <c r="H25" s="5"/>
      <c r="I25" s="289"/>
      <c r="J25" s="261"/>
      <c r="K25" s="5"/>
      <c r="L25" s="6" t="str">
        <f t="shared" ca="1" si="1"/>
        <v xml:space="preserve"> </v>
      </c>
    </row>
    <row r="26" spans="1:12" ht="15.75" customHeight="1">
      <c r="A26" s="2">
        <f t="shared" si="0"/>
        <v>9</v>
      </c>
      <c r="B26" s="277"/>
      <c r="C26" s="261"/>
      <c r="D26" s="277"/>
      <c r="E26" s="293"/>
      <c r="F26" s="277"/>
      <c r="G26" s="261"/>
      <c r="H26" s="5"/>
      <c r="I26" s="289"/>
      <c r="J26" s="261"/>
      <c r="K26" s="5"/>
      <c r="L26" s="6" t="str">
        <f t="shared" ca="1" si="1"/>
        <v xml:space="preserve"> </v>
      </c>
    </row>
    <row r="27" spans="1:12" ht="15.75" customHeight="1">
      <c r="A27" s="2">
        <f t="shared" si="0"/>
        <v>10</v>
      </c>
      <c r="B27" s="277"/>
      <c r="C27" s="261"/>
      <c r="D27" s="277"/>
      <c r="E27" s="293"/>
      <c r="F27" s="277"/>
      <c r="G27" s="261"/>
      <c r="H27" s="5"/>
      <c r="I27" s="289"/>
      <c r="J27" s="261"/>
      <c r="K27" s="5"/>
      <c r="L27" s="6" t="str">
        <f t="shared" ca="1" si="1"/>
        <v xml:space="preserve"> </v>
      </c>
    </row>
    <row r="28" spans="1:12" ht="15.75" customHeight="1">
      <c r="A28" s="2">
        <f t="shared" si="0"/>
        <v>11</v>
      </c>
      <c r="B28" s="277"/>
      <c r="C28" s="261"/>
      <c r="D28" s="277"/>
      <c r="E28" s="293"/>
      <c r="F28" s="277"/>
      <c r="G28" s="261"/>
      <c r="H28" s="5"/>
      <c r="I28" s="289"/>
      <c r="J28" s="261"/>
      <c r="K28" s="5"/>
      <c r="L28" s="6" t="str">
        <f t="shared" ca="1" si="1"/>
        <v xml:space="preserve"> </v>
      </c>
    </row>
    <row r="29" spans="1:12" ht="15.75" customHeight="1">
      <c r="A29" s="2">
        <f t="shared" si="0"/>
        <v>12</v>
      </c>
      <c r="B29" s="277"/>
      <c r="C29" s="261"/>
      <c r="D29" s="277"/>
      <c r="E29" s="293"/>
      <c r="F29" s="277"/>
      <c r="G29" s="261"/>
      <c r="H29" s="5"/>
      <c r="I29" s="289"/>
      <c r="J29" s="261"/>
      <c r="K29" s="5"/>
      <c r="L29" s="6" t="str">
        <f t="shared" ca="1" si="1"/>
        <v xml:space="preserve"> </v>
      </c>
    </row>
    <row r="30" spans="1:12" ht="15.75" customHeight="1">
      <c r="A30" s="2">
        <f t="shared" si="0"/>
        <v>13</v>
      </c>
      <c r="B30" s="277"/>
      <c r="C30" s="261"/>
      <c r="D30" s="277"/>
      <c r="E30" s="293"/>
      <c r="F30" s="277"/>
      <c r="G30" s="261"/>
      <c r="H30" s="5"/>
      <c r="I30" s="289"/>
      <c r="J30" s="261"/>
      <c r="K30" s="5"/>
      <c r="L30" s="6" t="str">
        <f t="shared" ca="1" si="1"/>
        <v xml:space="preserve"> </v>
      </c>
    </row>
    <row r="31" spans="1:12" ht="15.75" customHeight="1">
      <c r="A31" s="2">
        <f t="shared" si="0"/>
        <v>14</v>
      </c>
      <c r="B31" s="277"/>
      <c r="C31" s="261"/>
      <c r="D31" s="277"/>
      <c r="E31" s="293"/>
      <c r="F31" s="277"/>
      <c r="G31" s="261"/>
      <c r="H31" s="5"/>
      <c r="I31" s="289"/>
      <c r="J31" s="261"/>
      <c r="K31" s="5"/>
      <c r="L31" s="6" t="str">
        <f t="shared" ca="1" si="1"/>
        <v xml:space="preserve"> </v>
      </c>
    </row>
    <row r="32" spans="1:12" ht="15.75" customHeight="1">
      <c r="A32" s="2">
        <f t="shared" si="0"/>
        <v>15</v>
      </c>
      <c r="B32" s="277"/>
      <c r="C32" s="261"/>
      <c r="D32" s="277"/>
      <c r="E32" s="293"/>
      <c r="F32" s="277"/>
      <c r="G32" s="261"/>
      <c r="H32" s="5"/>
      <c r="I32" s="289"/>
      <c r="J32" s="261"/>
      <c r="K32" s="5"/>
      <c r="L32" s="6" t="str">
        <f t="shared" ca="1" si="1"/>
        <v xml:space="preserve"> </v>
      </c>
    </row>
    <row r="33" spans="1:12" ht="15.75" customHeight="1">
      <c r="A33" s="2">
        <f t="shared" si="0"/>
        <v>16</v>
      </c>
      <c r="B33" s="277"/>
      <c r="C33" s="261"/>
      <c r="D33" s="277"/>
      <c r="E33" s="293"/>
      <c r="F33" s="277"/>
      <c r="G33" s="261"/>
      <c r="H33" s="5"/>
      <c r="I33" s="289"/>
      <c r="J33" s="261"/>
      <c r="K33" s="5"/>
      <c r="L33" s="6" t="str">
        <f t="shared" ca="1" si="1"/>
        <v xml:space="preserve"> </v>
      </c>
    </row>
    <row r="34" spans="1:12" ht="15.75" customHeight="1">
      <c r="A34" s="2">
        <f t="shared" si="0"/>
        <v>17</v>
      </c>
      <c r="B34" s="277"/>
      <c r="C34" s="261"/>
      <c r="D34" s="277"/>
      <c r="E34" s="293"/>
      <c r="F34" s="277"/>
      <c r="G34" s="261"/>
      <c r="H34" s="5"/>
      <c r="I34" s="289"/>
      <c r="J34" s="261"/>
      <c r="K34" s="5"/>
      <c r="L34" s="6" t="str">
        <f t="shared" ca="1" si="1"/>
        <v xml:space="preserve"> </v>
      </c>
    </row>
    <row r="35" spans="1:12" ht="15.75" customHeight="1">
      <c r="A35" s="2">
        <f t="shared" si="0"/>
        <v>18</v>
      </c>
      <c r="B35" s="277"/>
      <c r="C35" s="261"/>
      <c r="D35" s="277"/>
      <c r="E35" s="293"/>
      <c r="F35" s="277"/>
      <c r="G35" s="261"/>
      <c r="H35" s="5"/>
      <c r="I35" s="289"/>
      <c r="J35" s="261"/>
      <c r="K35" s="5"/>
      <c r="L35" s="6" t="str">
        <f t="shared" ca="1" si="1"/>
        <v xml:space="preserve"> </v>
      </c>
    </row>
    <row r="36" spans="1:12" ht="15.75" customHeight="1">
      <c r="A36" s="2">
        <f t="shared" si="0"/>
        <v>19</v>
      </c>
      <c r="B36" s="277"/>
      <c r="C36" s="261"/>
      <c r="D36" s="277"/>
      <c r="E36" s="293"/>
      <c r="F36" s="277"/>
      <c r="G36" s="261"/>
      <c r="H36" s="5"/>
      <c r="I36" s="289"/>
      <c r="J36" s="261"/>
      <c r="K36" s="5"/>
      <c r="L36" s="6" t="str">
        <f t="shared" ca="1" si="1"/>
        <v xml:space="preserve"> </v>
      </c>
    </row>
    <row r="37" spans="1:12" ht="15.75" customHeight="1">
      <c r="A37" s="2">
        <f t="shared" si="0"/>
        <v>20</v>
      </c>
      <c r="B37" s="277"/>
      <c r="C37" s="261"/>
      <c r="D37" s="277"/>
      <c r="E37" s="293"/>
      <c r="F37" s="277"/>
      <c r="G37" s="261"/>
      <c r="H37" s="5"/>
      <c r="I37" s="289"/>
      <c r="J37" s="261"/>
      <c r="K37" s="5"/>
      <c r="L37" s="6" t="str">
        <f t="shared" ca="1" si="1"/>
        <v xml:space="preserve"> </v>
      </c>
    </row>
    <row r="38" spans="1:12" ht="15.75" customHeight="1">
      <c r="A38" s="2">
        <f t="shared" si="0"/>
        <v>21</v>
      </c>
      <c r="B38" s="277"/>
      <c r="C38" s="261"/>
      <c r="D38" s="277"/>
      <c r="E38" s="293"/>
      <c r="F38" s="277"/>
      <c r="G38" s="261"/>
      <c r="H38" s="5"/>
      <c r="I38" s="289"/>
      <c r="J38" s="261"/>
      <c r="K38" s="5"/>
      <c r="L38" s="6" t="str">
        <f t="shared" ca="1" si="1"/>
        <v xml:space="preserve"> </v>
      </c>
    </row>
    <row r="39" spans="1:12" ht="15.75" customHeight="1">
      <c r="A39" s="2">
        <f t="shared" si="0"/>
        <v>22</v>
      </c>
      <c r="B39" s="277"/>
      <c r="C39" s="261"/>
      <c r="D39" s="277"/>
      <c r="E39" s="293"/>
      <c r="F39" s="277"/>
      <c r="G39" s="261"/>
      <c r="H39" s="5"/>
      <c r="I39" s="289"/>
      <c r="J39" s="261"/>
      <c r="K39" s="5"/>
      <c r="L39" s="6" t="str">
        <f t="shared" ca="1" si="1"/>
        <v xml:space="preserve"> </v>
      </c>
    </row>
    <row r="40" spans="1:12" ht="15.75" customHeight="1">
      <c r="A40" s="2">
        <f t="shared" si="0"/>
        <v>23</v>
      </c>
      <c r="B40" s="277"/>
      <c r="C40" s="261"/>
      <c r="D40" s="277"/>
      <c r="E40" s="293"/>
      <c r="F40" s="277"/>
      <c r="G40" s="261"/>
      <c r="H40" s="5"/>
      <c r="I40" s="289"/>
      <c r="J40" s="261"/>
      <c r="K40" s="5"/>
      <c r="L40" s="6" t="str">
        <f t="shared" ca="1" si="1"/>
        <v xml:space="preserve"> </v>
      </c>
    </row>
    <row r="41" spans="1:12" ht="15.75" customHeight="1">
      <c r="A41" s="2">
        <f t="shared" si="0"/>
        <v>24</v>
      </c>
      <c r="B41" s="277"/>
      <c r="C41" s="261"/>
      <c r="D41" s="277"/>
      <c r="E41" s="293"/>
      <c r="F41" s="277"/>
      <c r="G41" s="261"/>
      <c r="H41" s="5"/>
      <c r="I41" s="289"/>
      <c r="J41" s="261"/>
      <c r="K41" s="5"/>
      <c r="L41" s="6" t="str">
        <f t="shared" ca="1" si="1"/>
        <v xml:space="preserve"> </v>
      </c>
    </row>
    <row r="42" spans="1:12" ht="15.75" customHeight="1">
      <c r="A42" s="2">
        <f t="shared" si="0"/>
        <v>25</v>
      </c>
      <c r="B42" s="277"/>
      <c r="C42" s="261"/>
      <c r="D42" s="277"/>
      <c r="E42" s="261"/>
      <c r="F42" s="277"/>
      <c r="G42" s="261"/>
      <c r="H42" s="5"/>
      <c r="I42" s="289"/>
      <c r="J42" s="261"/>
      <c r="K42" s="5"/>
      <c r="L42" s="6" t="str">
        <f t="shared" ca="1" si="1"/>
        <v xml:space="preserve"> </v>
      </c>
    </row>
    <row r="43" spans="1:12" ht="15.75" customHeight="1">
      <c r="A43" s="2">
        <f t="shared" si="0"/>
        <v>26</v>
      </c>
      <c r="B43" s="277"/>
      <c r="C43" s="261"/>
      <c r="D43" s="277"/>
      <c r="E43" s="261"/>
      <c r="F43" s="277"/>
      <c r="G43" s="261"/>
      <c r="H43" s="5"/>
      <c r="I43" s="289"/>
      <c r="J43" s="261"/>
      <c r="K43" s="5"/>
      <c r="L43" s="6" t="str">
        <f t="shared" ca="1" si="1"/>
        <v xml:space="preserve"> </v>
      </c>
    </row>
    <row r="44" spans="1:12" ht="15.75" customHeight="1">
      <c r="A44" s="2">
        <f t="shared" si="0"/>
        <v>27</v>
      </c>
      <c r="B44" s="277"/>
      <c r="C44" s="261"/>
      <c r="D44" s="277"/>
      <c r="E44" s="261"/>
      <c r="F44" s="277"/>
      <c r="G44" s="261"/>
      <c r="H44" s="5"/>
      <c r="I44" s="289"/>
      <c r="J44" s="261"/>
      <c r="K44" s="5"/>
      <c r="L44" s="6" t="str">
        <f t="shared" ca="1" si="1"/>
        <v xml:space="preserve"> </v>
      </c>
    </row>
    <row r="45" spans="1:12" ht="15.75" customHeight="1">
      <c r="A45" s="2">
        <f t="shared" si="0"/>
        <v>28</v>
      </c>
      <c r="B45" s="277"/>
      <c r="C45" s="261"/>
      <c r="D45" s="277"/>
      <c r="E45" s="261"/>
      <c r="F45" s="277"/>
      <c r="G45" s="261"/>
      <c r="H45" s="5"/>
      <c r="I45" s="289"/>
      <c r="J45" s="261"/>
      <c r="K45" s="5"/>
      <c r="L45" s="6" t="str">
        <f t="shared" ca="1" si="1"/>
        <v xml:space="preserve"> </v>
      </c>
    </row>
    <row r="46" spans="1:12" ht="15.75" customHeight="1">
      <c r="A46" s="2">
        <f t="shared" si="0"/>
        <v>29</v>
      </c>
      <c r="B46" s="277"/>
      <c r="C46" s="261"/>
      <c r="D46" s="277"/>
      <c r="E46" s="261"/>
      <c r="F46" s="277"/>
      <c r="G46" s="261"/>
      <c r="H46" s="5"/>
      <c r="I46" s="289"/>
      <c r="J46" s="261"/>
      <c r="K46" s="5"/>
      <c r="L46" s="6" t="str">
        <f t="shared" ca="1" si="1"/>
        <v xml:space="preserve"> </v>
      </c>
    </row>
    <row r="47" spans="1:12" ht="15.75" customHeight="1">
      <c r="A47" s="2">
        <f t="shared" si="0"/>
        <v>30</v>
      </c>
      <c r="B47" s="277"/>
      <c r="C47" s="261"/>
      <c r="D47" s="277"/>
      <c r="E47" s="261"/>
      <c r="F47" s="277"/>
      <c r="G47" s="261"/>
      <c r="H47" s="5"/>
      <c r="I47" s="289"/>
      <c r="J47" s="261"/>
      <c r="K47" s="5"/>
      <c r="L47" s="6" t="str">
        <f t="shared" ca="1" si="1"/>
        <v xml:space="preserve"> </v>
      </c>
    </row>
    <row r="48" spans="1:12" ht="15.75" customHeight="1">
      <c r="A48" s="2">
        <f t="shared" si="0"/>
        <v>31</v>
      </c>
      <c r="B48" s="277"/>
      <c r="C48" s="261"/>
      <c r="D48" s="277"/>
      <c r="E48" s="261"/>
      <c r="F48" s="277"/>
      <c r="G48" s="261"/>
      <c r="H48" s="5"/>
      <c r="I48" s="289"/>
      <c r="J48" s="261"/>
      <c r="K48" s="5"/>
      <c r="L48" s="6" t="str">
        <f t="shared" ca="1" si="1"/>
        <v xml:space="preserve"> </v>
      </c>
    </row>
    <row r="49" spans="1:12" ht="15.75" customHeight="1">
      <c r="A49" s="2">
        <f t="shared" si="0"/>
        <v>32</v>
      </c>
      <c r="B49" s="277"/>
      <c r="C49" s="261"/>
      <c r="D49" s="277"/>
      <c r="E49" s="261"/>
      <c r="F49" s="277"/>
      <c r="G49" s="261"/>
      <c r="H49" s="5"/>
      <c r="I49" s="289"/>
      <c r="J49" s="261"/>
      <c r="K49" s="5"/>
      <c r="L49" s="6" t="str">
        <f t="shared" ca="1" si="1"/>
        <v xml:space="preserve"> </v>
      </c>
    </row>
    <row r="50" spans="1:12" ht="15.75" customHeight="1">
      <c r="A50" s="2">
        <f t="shared" si="0"/>
        <v>33</v>
      </c>
      <c r="B50" s="277"/>
      <c r="C50" s="261"/>
      <c r="D50" s="277"/>
      <c r="E50" s="261"/>
      <c r="F50" s="277"/>
      <c r="G50" s="261"/>
      <c r="H50" s="5"/>
      <c r="I50" s="289"/>
      <c r="J50" s="261"/>
      <c r="K50" s="5"/>
      <c r="L50" s="6" t="str">
        <f t="shared" ca="1" si="1"/>
        <v xml:space="preserve"> </v>
      </c>
    </row>
    <row r="51" spans="1:12" ht="15.75" customHeight="1">
      <c r="A51" s="2">
        <f t="shared" si="0"/>
        <v>34</v>
      </c>
      <c r="B51" s="277"/>
      <c r="C51" s="261"/>
      <c r="D51" s="277"/>
      <c r="E51" s="261"/>
      <c r="F51" s="277"/>
      <c r="G51" s="261"/>
      <c r="H51" s="5"/>
      <c r="I51" s="289"/>
      <c r="J51" s="261"/>
      <c r="K51" s="5"/>
      <c r="L51" s="6" t="str">
        <f t="shared" ca="1" si="1"/>
        <v xml:space="preserve"> </v>
      </c>
    </row>
    <row r="52" spans="1:12" ht="15.75" customHeight="1">
      <c r="A52" s="2">
        <f t="shared" si="0"/>
        <v>35</v>
      </c>
      <c r="B52" s="277"/>
      <c r="C52" s="261"/>
      <c r="D52" s="277"/>
      <c r="E52" s="261"/>
      <c r="F52" s="277"/>
      <c r="G52" s="261"/>
      <c r="H52" s="5"/>
      <c r="I52" s="289"/>
      <c r="J52" s="261"/>
      <c r="K52" s="5"/>
      <c r="L52" s="6" t="str">
        <f t="shared" ca="1" si="1"/>
        <v xml:space="preserve"> </v>
      </c>
    </row>
    <row r="53" spans="1:12" ht="15.75" customHeight="1">
      <c r="A53" s="2">
        <f t="shared" si="0"/>
        <v>36</v>
      </c>
      <c r="B53" s="277"/>
      <c r="C53" s="261"/>
      <c r="D53" s="277"/>
      <c r="E53" s="261"/>
      <c r="F53" s="277"/>
      <c r="G53" s="261"/>
      <c r="H53" s="5"/>
      <c r="I53" s="289"/>
      <c r="J53" s="261"/>
      <c r="K53" s="5"/>
      <c r="L53" s="6" t="str">
        <f t="shared" ca="1" si="1"/>
        <v xml:space="preserve"> </v>
      </c>
    </row>
    <row r="54" spans="1:12" ht="15.75" customHeight="1">
      <c r="A54" s="2">
        <f t="shared" si="0"/>
        <v>37</v>
      </c>
      <c r="B54" s="277"/>
      <c r="C54" s="261"/>
      <c r="D54" s="277"/>
      <c r="E54" s="261"/>
      <c r="F54" s="277"/>
      <c r="G54" s="261"/>
      <c r="H54" s="5"/>
      <c r="I54" s="289"/>
      <c r="J54" s="261"/>
      <c r="K54" s="5"/>
      <c r="L54" s="6" t="str">
        <f t="shared" ca="1" si="1"/>
        <v xml:space="preserve"> </v>
      </c>
    </row>
    <row r="55" spans="1:12" ht="15.75" customHeight="1">
      <c r="A55" s="2">
        <f t="shared" si="0"/>
        <v>38</v>
      </c>
      <c r="B55" s="277"/>
      <c r="C55" s="261"/>
      <c r="D55" s="277"/>
      <c r="E55" s="261"/>
      <c r="F55" s="277"/>
      <c r="G55" s="261"/>
      <c r="H55" s="5"/>
      <c r="I55" s="289"/>
      <c r="J55" s="261"/>
      <c r="K55" s="5"/>
      <c r="L55" s="6" t="str">
        <f t="shared" ca="1" si="1"/>
        <v xml:space="preserve"> </v>
      </c>
    </row>
    <row r="56" spans="1:12" ht="15.75" customHeight="1">
      <c r="A56" s="2">
        <f t="shared" si="0"/>
        <v>39</v>
      </c>
      <c r="B56" s="277"/>
      <c r="C56" s="261"/>
      <c r="D56" s="277"/>
      <c r="E56" s="261"/>
      <c r="F56" s="277"/>
      <c r="G56" s="261"/>
      <c r="H56" s="5"/>
      <c r="I56" s="289"/>
      <c r="J56" s="261"/>
      <c r="K56" s="5"/>
      <c r="L56" s="6" t="str">
        <f t="shared" ca="1" si="1"/>
        <v xml:space="preserve"> </v>
      </c>
    </row>
    <row r="57" spans="1:12" ht="15.75" customHeight="1">
      <c r="A57" s="2">
        <f t="shared" si="0"/>
        <v>40</v>
      </c>
      <c r="B57" s="277"/>
      <c r="C57" s="261"/>
      <c r="D57" s="277"/>
      <c r="E57" s="261"/>
      <c r="F57" s="277"/>
      <c r="G57" s="261"/>
      <c r="H57" s="5"/>
      <c r="I57" s="289"/>
      <c r="J57" s="261"/>
      <c r="K57" s="5"/>
      <c r="L57" s="6" t="str">
        <f t="shared" ca="1" si="1"/>
        <v xml:space="preserve"> </v>
      </c>
    </row>
    <row r="58" spans="1:12" ht="15.75" customHeight="1">
      <c r="A58" s="2">
        <f t="shared" si="0"/>
        <v>41</v>
      </c>
      <c r="B58" s="277"/>
      <c r="C58" s="261"/>
      <c r="D58" s="277"/>
      <c r="E58" s="261"/>
      <c r="F58" s="277"/>
      <c r="G58" s="261"/>
      <c r="H58" s="5"/>
      <c r="I58" s="289"/>
      <c r="J58" s="261"/>
      <c r="K58" s="5"/>
      <c r="L58" s="6" t="str">
        <f t="shared" ca="1" si="1"/>
        <v xml:space="preserve"> </v>
      </c>
    </row>
    <row r="59" spans="1:12" ht="15.75" customHeight="1">
      <c r="A59" s="2">
        <f t="shared" si="0"/>
        <v>42</v>
      </c>
      <c r="B59" s="277"/>
      <c r="C59" s="261"/>
      <c r="D59" s="277"/>
      <c r="E59" s="261"/>
      <c r="F59" s="277"/>
      <c r="G59" s="261"/>
      <c r="H59" s="5"/>
      <c r="I59" s="289"/>
      <c r="J59" s="261"/>
      <c r="K59" s="5"/>
      <c r="L59" s="6" t="str">
        <f t="shared" ca="1" si="1"/>
        <v xml:space="preserve"> </v>
      </c>
    </row>
    <row r="60" spans="1:12" ht="15.75" customHeight="1">
      <c r="A60" s="2">
        <f t="shared" si="0"/>
        <v>43</v>
      </c>
      <c r="B60" s="277"/>
      <c r="C60" s="261"/>
      <c r="D60" s="277"/>
      <c r="E60" s="261"/>
      <c r="F60" s="277"/>
      <c r="G60" s="261"/>
      <c r="H60" s="5"/>
      <c r="I60" s="289"/>
      <c r="J60" s="261"/>
      <c r="K60" s="5"/>
      <c r="L60" s="6" t="str">
        <f t="shared" ca="1" si="1"/>
        <v xml:space="preserve"> </v>
      </c>
    </row>
    <row r="61" spans="1:12" ht="15.75" customHeight="1">
      <c r="A61" s="2">
        <f t="shared" si="0"/>
        <v>44</v>
      </c>
      <c r="B61" s="277"/>
      <c r="C61" s="261"/>
      <c r="D61" s="277"/>
      <c r="E61" s="261"/>
      <c r="F61" s="277"/>
      <c r="G61" s="261"/>
      <c r="H61" s="5"/>
      <c r="I61" s="289"/>
      <c r="J61" s="261"/>
      <c r="K61" s="5"/>
      <c r="L61" s="6" t="str">
        <f t="shared" ca="1" si="1"/>
        <v xml:space="preserve"> </v>
      </c>
    </row>
    <row r="62" spans="1:12" ht="15.75" customHeight="1">
      <c r="A62" s="2">
        <f t="shared" si="0"/>
        <v>45</v>
      </c>
      <c r="B62" s="277"/>
      <c r="C62" s="261"/>
      <c r="D62" s="277"/>
      <c r="E62" s="261"/>
      <c r="F62" s="277"/>
      <c r="G62" s="261"/>
      <c r="H62" s="5"/>
      <c r="I62" s="289"/>
      <c r="J62" s="261"/>
      <c r="K62" s="5"/>
      <c r="L62" s="6" t="str">
        <f t="shared" ca="1" si="1"/>
        <v xml:space="preserve"> </v>
      </c>
    </row>
    <row r="63" spans="1:12" ht="15.75" customHeight="1">
      <c r="A63" s="2">
        <f t="shared" si="0"/>
        <v>46</v>
      </c>
      <c r="B63" s="277"/>
      <c r="C63" s="261"/>
      <c r="D63" s="277"/>
      <c r="E63" s="261"/>
      <c r="F63" s="277"/>
      <c r="G63" s="261"/>
      <c r="H63" s="5"/>
      <c r="I63" s="289"/>
      <c r="J63" s="261"/>
      <c r="K63" s="5"/>
      <c r="L63" s="6" t="str">
        <f t="shared" ca="1" si="1"/>
        <v xml:space="preserve"> </v>
      </c>
    </row>
    <row r="64" spans="1:12" ht="15.75" customHeight="1">
      <c r="A64" s="2">
        <f t="shared" si="0"/>
        <v>47</v>
      </c>
      <c r="B64" s="277"/>
      <c r="C64" s="261"/>
      <c r="D64" s="277"/>
      <c r="E64" s="261"/>
      <c r="F64" s="277"/>
      <c r="G64" s="261"/>
      <c r="H64" s="5"/>
      <c r="I64" s="289"/>
      <c r="J64" s="261"/>
      <c r="K64" s="5"/>
      <c r="L64" s="6" t="str">
        <f t="shared" ca="1" si="1"/>
        <v xml:space="preserve"> </v>
      </c>
    </row>
    <row r="65" spans="1:12" ht="15.75" customHeight="1">
      <c r="A65" s="2">
        <f t="shared" si="0"/>
        <v>48</v>
      </c>
      <c r="B65" s="277"/>
      <c r="C65" s="261"/>
      <c r="D65" s="277"/>
      <c r="E65" s="261"/>
      <c r="F65" s="277"/>
      <c r="G65" s="261"/>
      <c r="H65" s="5"/>
      <c r="I65" s="289"/>
      <c r="J65" s="261"/>
      <c r="K65" s="5"/>
      <c r="L65" s="6" t="str">
        <f t="shared" ca="1" si="1"/>
        <v xml:space="preserve"> </v>
      </c>
    </row>
    <row r="66" spans="1:12" ht="15.75" customHeight="1">
      <c r="A66" s="2">
        <f t="shared" si="0"/>
        <v>49</v>
      </c>
      <c r="B66" s="277"/>
      <c r="C66" s="261"/>
      <c r="D66" s="277"/>
      <c r="E66" s="261"/>
      <c r="F66" s="277"/>
      <c r="G66" s="261"/>
      <c r="H66" s="5"/>
      <c r="I66" s="289"/>
      <c r="J66" s="261"/>
      <c r="K66" s="5"/>
      <c r="L66" s="6" t="str">
        <f t="shared" ca="1" si="1"/>
        <v xml:space="preserve"> </v>
      </c>
    </row>
    <row r="67" spans="1:12" ht="15.75" customHeight="1">
      <c r="A67" s="2">
        <f t="shared" si="0"/>
        <v>50</v>
      </c>
      <c r="B67" s="277"/>
      <c r="C67" s="261"/>
      <c r="D67" s="277"/>
      <c r="E67" s="261"/>
      <c r="F67" s="277"/>
      <c r="G67" s="261"/>
      <c r="H67" s="5"/>
      <c r="I67" s="289"/>
      <c r="J67" s="261"/>
      <c r="K67" s="5"/>
      <c r="L67" s="6" t="str">
        <f t="shared" ca="1" si="1"/>
        <v xml:space="preserve"> </v>
      </c>
    </row>
    <row r="68" spans="1:12" ht="15.75" customHeight="1">
      <c r="A68" s="2">
        <f t="shared" si="0"/>
        <v>51</v>
      </c>
      <c r="B68" s="277"/>
      <c r="C68" s="261"/>
      <c r="D68" s="277"/>
      <c r="E68" s="261"/>
      <c r="F68" s="277"/>
      <c r="G68" s="261"/>
      <c r="H68" s="5"/>
      <c r="I68" s="289"/>
      <c r="J68" s="261"/>
      <c r="K68" s="5"/>
      <c r="L68" s="6" t="str">
        <f t="shared" ca="1" si="1"/>
        <v xml:space="preserve"> </v>
      </c>
    </row>
    <row r="69" spans="1:12" ht="15.75" customHeight="1">
      <c r="A69" s="2">
        <f t="shared" si="0"/>
        <v>52</v>
      </c>
      <c r="B69" s="277"/>
      <c r="C69" s="261"/>
      <c r="D69" s="277"/>
      <c r="E69" s="261"/>
      <c r="F69" s="277"/>
      <c r="G69" s="261"/>
      <c r="H69" s="5"/>
      <c r="I69" s="289"/>
      <c r="J69" s="261"/>
      <c r="K69" s="5"/>
      <c r="L69" s="6" t="str">
        <f t="shared" ca="1" si="1"/>
        <v xml:space="preserve"> </v>
      </c>
    </row>
    <row r="70" spans="1:12" ht="15.75" customHeight="1">
      <c r="A70" s="2">
        <f t="shared" si="0"/>
        <v>53</v>
      </c>
      <c r="B70" s="277"/>
      <c r="C70" s="261"/>
      <c r="D70" s="277"/>
      <c r="E70" s="261"/>
      <c r="F70" s="277"/>
      <c r="G70" s="261"/>
      <c r="H70" s="5"/>
      <c r="I70" s="289"/>
      <c r="J70" s="261"/>
      <c r="K70" s="5"/>
      <c r="L70" s="6" t="str">
        <f t="shared" ca="1" si="1"/>
        <v xml:space="preserve"> </v>
      </c>
    </row>
    <row r="71" spans="1:12" ht="15.75" customHeight="1">
      <c r="A71" s="2">
        <f t="shared" si="0"/>
        <v>54</v>
      </c>
      <c r="B71" s="277"/>
      <c r="C71" s="261"/>
      <c r="D71" s="277"/>
      <c r="E71" s="261"/>
      <c r="F71" s="277"/>
      <c r="G71" s="261"/>
      <c r="H71" s="5"/>
      <c r="I71" s="289"/>
      <c r="J71" s="261"/>
      <c r="K71" s="5"/>
      <c r="L71" s="6" t="str">
        <f t="shared" ca="1" si="1"/>
        <v xml:space="preserve"> </v>
      </c>
    </row>
    <row r="72" spans="1:12" ht="15.75" customHeight="1">
      <c r="A72" s="2">
        <f t="shared" si="0"/>
        <v>55</v>
      </c>
      <c r="B72" s="277"/>
      <c r="C72" s="261"/>
      <c r="D72" s="277"/>
      <c r="E72" s="261"/>
      <c r="F72" s="277"/>
      <c r="G72" s="261"/>
      <c r="H72" s="5"/>
      <c r="I72" s="289"/>
      <c r="J72" s="261"/>
      <c r="K72" s="5"/>
      <c r="L72" s="6" t="str">
        <f t="shared" ca="1" si="1"/>
        <v xml:space="preserve"> </v>
      </c>
    </row>
    <row r="73" spans="1:12" ht="15.75" customHeight="1">
      <c r="A73" s="2">
        <f t="shared" si="0"/>
        <v>56</v>
      </c>
      <c r="B73" s="277"/>
      <c r="C73" s="261"/>
      <c r="D73" s="277"/>
      <c r="E73" s="261"/>
      <c r="F73" s="277"/>
      <c r="G73" s="261"/>
      <c r="H73" s="5"/>
      <c r="I73" s="289"/>
      <c r="J73" s="261"/>
      <c r="K73" s="5"/>
      <c r="L73" s="6" t="str">
        <f t="shared" ca="1" si="1"/>
        <v xml:space="preserve"> </v>
      </c>
    </row>
    <row r="74" spans="1:12" ht="15.75" customHeight="1">
      <c r="A74" s="2">
        <f t="shared" si="0"/>
        <v>57</v>
      </c>
      <c r="B74" s="277"/>
      <c r="C74" s="261"/>
      <c r="D74" s="277"/>
      <c r="E74" s="261"/>
      <c r="F74" s="277"/>
      <c r="G74" s="261"/>
      <c r="H74" s="5"/>
      <c r="I74" s="289"/>
      <c r="J74" s="261"/>
      <c r="K74" s="5"/>
      <c r="L74" s="6" t="str">
        <f t="shared" ca="1" si="1"/>
        <v xml:space="preserve"> </v>
      </c>
    </row>
    <row r="75" spans="1:12" ht="15.75" customHeight="1">
      <c r="A75" s="2">
        <f t="shared" si="0"/>
        <v>58</v>
      </c>
      <c r="B75" s="277"/>
      <c r="C75" s="261"/>
      <c r="D75" s="277"/>
      <c r="E75" s="261"/>
      <c r="F75" s="277"/>
      <c r="G75" s="261"/>
      <c r="H75" s="5"/>
      <c r="I75" s="289"/>
      <c r="J75" s="261"/>
      <c r="K75" s="5"/>
      <c r="L75" s="6" t="str">
        <f t="shared" ca="1" si="1"/>
        <v xml:space="preserve"> </v>
      </c>
    </row>
    <row r="76" spans="1:12" ht="15.75" customHeight="1">
      <c r="A76" s="2">
        <f t="shared" si="0"/>
        <v>59</v>
      </c>
      <c r="B76" s="277"/>
      <c r="C76" s="261"/>
      <c r="D76" s="277"/>
      <c r="E76" s="261"/>
      <c r="F76" s="277"/>
      <c r="G76" s="261"/>
      <c r="H76" s="5"/>
      <c r="I76" s="289"/>
      <c r="J76" s="261"/>
      <c r="K76" s="5"/>
      <c r="L76" s="6" t="str">
        <f t="shared" ca="1" si="1"/>
        <v xml:space="preserve"> </v>
      </c>
    </row>
    <row r="77" spans="1:12" ht="15.75" customHeight="1">
      <c r="A77" s="2">
        <f t="shared" si="0"/>
        <v>60</v>
      </c>
      <c r="B77" s="277"/>
      <c r="C77" s="261"/>
      <c r="D77" s="277"/>
      <c r="E77" s="261"/>
      <c r="F77" s="277"/>
      <c r="G77" s="261"/>
      <c r="H77" s="5"/>
      <c r="I77" s="289"/>
      <c r="J77" s="261"/>
      <c r="K77" s="5"/>
      <c r="L77" s="6" t="str">
        <f t="shared" ca="1" si="1"/>
        <v xml:space="preserve"> </v>
      </c>
    </row>
    <row r="78" spans="1:12" ht="15.75" customHeight="1">
      <c r="A78" s="2">
        <f t="shared" si="0"/>
        <v>61</v>
      </c>
      <c r="B78" s="277"/>
      <c r="C78" s="261"/>
      <c r="D78" s="277"/>
      <c r="E78" s="261"/>
      <c r="F78" s="277"/>
      <c r="G78" s="261"/>
      <c r="H78" s="5"/>
      <c r="I78" s="289"/>
      <c r="J78" s="261"/>
      <c r="K78" s="5"/>
      <c r="L78" s="6" t="str">
        <f t="shared" ca="1" si="1"/>
        <v xml:space="preserve"> </v>
      </c>
    </row>
    <row r="79" spans="1:12" ht="15.75" customHeight="1">
      <c r="A79" s="2">
        <f t="shared" si="0"/>
        <v>62</v>
      </c>
      <c r="B79" s="277"/>
      <c r="C79" s="261"/>
      <c r="D79" s="277"/>
      <c r="E79" s="261"/>
      <c r="F79" s="277"/>
      <c r="G79" s="261"/>
      <c r="H79" s="5"/>
      <c r="I79" s="289"/>
      <c r="J79" s="261"/>
      <c r="K79" s="5"/>
      <c r="L79" s="6" t="str">
        <f t="shared" ca="1" si="1"/>
        <v xml:space="preserve"> </v>
      </c>
    </row>
    <row r="80" spans="1:12" ht="15.75" customHeight="1">
      <c r="A80" s="2">
        <f t="shared" si="0"/>
        <v>63</v>
      </c>
      <c r="B80" s="277"/>
      <c r="C80" s="261"/>
      <c r="D80" s="277"/>
      <c r="E80" s="261"/>
      <c r="F80" s="277"/>
      <c r="G80" s="261"/>
      <c r="H80" s="5"/>
      <c r="I80" s="289"/>
      <c r="J80" s="261"/>
      <c r="K80" s="5"/>
      <c r="L80" s="6" t="str">
        <f t="shared" ca="1" si="1"/>
        <v xml:space="preserve"> </v>
      </c>
    </row>
    <row r="81" spans="1:12" ht="15.75" customHeight="1">
      <c r="A81" s="2">
        <f t="shared" si="0"/>
        <v>64</v>
      </c>
      <c r="B81" s="277"/>
      <c r="C81" s="261"/>
      <c r="D81" s="277"/>
      <c r="E81" s="261"/>
      <c r="F81" s="277"/>
      <c r="G81" s="261"/>
      <c r="H81" s="5"/>
      <c r="I81" s="289"/>
      <c r="J81" s="261"/>
      <c r="K81" s="5"/>
      <c r="L81" s="6" t="str">
        <f t="shared" ca="1" si="1"/>
        <v xml:space="preserve"> </v>
      </c>
    </row>
    <row r="82" spans="1:12" ht="15.75" customHeight="1">
      <c r="A82" s="2">
        <f t="shared" ref="A82:A145" si="2">ROW()-17</f>
        <v>65</v>
      </c>
      <c r="B82" s="277"/>
      <c r="C82" s="261"/>
      <c r="D82" s="277"/>
      <c r="E82" s="261"/>
      <c r="F82" s="277"/>
      <c r="G82" s="261"/>
      <c r="H82" s="5"/>
      <c r="I82" s="289"/>
      <c r="J82" s="261"/>
      <c r="K82" s="5"/>
      <c r="L82" s="6" t="str">
        <f t="shared" ref="L82:L145" ca="1" si="3">IF(K82&lt;TODAY()-720," ",DATE(YEAR(K82)+1,MONTH(K82),DAY(K82)))</f>
        <v xml:space="preserve"> </v>
      </c>
    </row>
    <row r="83" spans="1:12" ht="15.75" customHeight="1">
      <c r="A83" s="2">
        <f t="shared" si="2"/>
        <v>66</v>
      </c>
      <c r="B83" s="277"/>
      <c r="C83" s="261"/>
      <c r="D83" s="277"/>
      <c r="E83" s="261"/>
      <c r="F83" s="277"/>
      <c r="G83" s="261"/>
      <c r="H83" s="5"/>
      <c r="I83" s="289"/>
      <c r="J83" s="261"/>
      <c r="K83" s="5"/>
      <c r="L83" s="6" t="str">
        <f t="shared" ca="1" si="3"/>
        <v xml:space="preserve"> </v>
      </c>
    </row>
    <row r="84" spans="1:12" ht="15.75" customHeight="1">
      <c r="A84" s="2">
        <f t="shared" si="2"/>
        <v>67</v>
      </c>
      <c r="B84" s="277"/>
      <c r="C84" s="261"/>
      <c r="D84" s="277"/>
      <c r="E84" s="261"/>
      <c r="F84" s="277"/>
      <c r="G84" s="261"/>
      <c r="H84" s="5"/>
      <c r="I84" s="289"/>
      <c r="J84" s="261"/>
      <c r="K84" s="5"/>
      <c r="L84" s="6" t="str">
        <f t="shared" ca="1" si="3"/>
        <v xml:space="preserve"> </v>
      </c>
    </row>
    <row r="85" spans="1:12" ht="15.75" customHeight="1">
      <c r="A85" s="2">
        <f t="shared" si="2"/>
        <v>68</v>
      </c>
      <c r="B85" s="277"/>
      <c r="C85" s="261"/>
      <c r="D85" s="277"/>
      <c r="E85" s="261"/>
      <c r="F85" s="277"/>
      <c r="G85" s="261"/>
      <c r="H85" s="5"/>
      <c r="I85" s="289"/>
      <c r="J85" s="261"/>
      <c r="K85" s="5"/>
      <c r="L85" s="6" t="str">
        <f t="shared" ca="1" si="3"/>
        <v xml:space="preserve"> </v>
      </c>
    </row>
    <row r="86" spans="1:12" ht="15.75" customHeight="1">
      <c r="A86" s="2">
        <f t="shared" si="2"/>
        <v>69</v>
      </c>
      <c r="B86" s="277"/>
      <c r="C86" s="261"/>
      <c r="D86" s="277"/>
      <c r="E86" s="261"/>
      <c r="F86" s="277"/>
      <c r="G86" s="261"/>
      <c r="H86" s="5"/>
      <c r="I86" s="289"/>
      <c r="J86" s="261"/>
      <c r="K86" s="5"/>
      <c r="L86" s="6" t="str">
        <f t="shared" ca="1" si="3"/>
        <v xml:space="preserve"> </v>
      </c>
    </row>
    <row r="87" spans="1:12" ht="15.75" customHeight="1">
      <c r="A87" s="2">
        <f t="shared" si="2"/>
        <v>70</v>
      </c>
      <c r="B87" s="277"/>
      <c r="C87" s="261"/>
      <c r="D87" s="277"/>
      <c r="E87" s="261"/>
      <c r="F87" s="277"/>
      <c r="G87" s="261"/>
      <c r="H87" s="5"/>
      <c r="I87" s="289"/>
      <c r="J87" s="261"/>
      <c r="K87" s="5"/>
      <c r="L87" s="6" t="str">
        <f t="shared" ca="1" si="3"/>
        <v xml:space="preserve"> </v>
      </c>
    </row>
    <row r="88" spans="1:12" ht="15.75" customHeight="1">
      <c r="A88" s="2">
        <f t="shared" si="2"/>
        <v>71</v>
      </c>
      <c r="B88" s="277"/>
      <c r="C88" s="261"/>
      <c r="D88" s="277"/>
      <c r="E88" s="261"/>
      <c r="F88" s="277"/>
      <c r="G88" s="261"/>
      <c r="H88" s="5"/>
      <c r="I88" s="289"/>
      <c r="J88" s="261"/>
      <c r="K88" s="5"/>
      <c r="L88" s="6" t="str">
        <f t="shared" ca="1" si="3"/>
        <v xml:space="preserve"> </v>
      </c>
    </row>
    <row r="89" spans="1:12" ht="15.75" customHeight="1">
      <c r="A89" s="2">
        <f t="shared" si="2"/>
        <v>72</v>
      </c>
      <c r="B89" s="277"/>
      <c r="C89" s="261"/>
      <c r="D89" s="277"/>
      <c r="E89" s="261"/>
      <c r="F89" s="277"/>
      <c r="G89" s="261"/>
      <c r="H89" s="5"/>
      <c r="I89" s="289"/>
      <c r="J89" s="261"/>
      <c r="K89" s="5"/>
      <c r="L89" s="6" t="str">
        <f t="shared" ca="1" si="3"/>
        <v xml:space="preserve"> </v>
      </c>
    </row>
    <row r="90" spans="1:12" ht="15.75" customHeight="1">
      <c r="A90" s="2">
        <f t="shared" si="2"/>
        <v>73</v>
      </c>
      <c r="B90" s="277"/>
      <c r="C90" s="261"/>
      <c r="D90" s="277"/>
      <c r="E90" s="261"/>
      <c r="F90" s="277"/>
      <c r="G90" s="261"/>
      <c r="H90" s="5"/>
      <c r="I90" s="289"/>
      <c r="J90" s="261"/>
      <c r="K90" s="5"/>
      <c r="L90" s="6" t="str">
        <f t="shared" ca="1" si="3"/>
        <v xml:space="preserve"> </v>
      </c>
    </row>
    <row r="91" spans="1:12" ht="15.75" customHeight="1">
      <c r="A91" s="2">
        <f t="shared" si="2"/>
        <v>74</v>
      </c>
      <c r="B91" s="277"/>
      <c r="C91" s="261"/>
      <c r="D91" s="277"/>
      <c r="E91" s="261"/>
      <c r="F91" s="277"/>
      <c r="G91" s="261"/>
      <c r="H91" s="5"/>
      <c r="I91" s="289"/>
      <c r="J91" s="261"/>
      <c r="K91" s="5"/>
      <c r="L91" s="6" t="str">
        <f t="shared" ca="1" si="3"/>
        <v xml:space="preserve"> </v>
      </c>
    </row>
    <row r="92" spans="1:12" ht="15.75" customHeight="1">
      <c r="A92" s="2">
        <f t="shared" si="2"/>
        <v>75</v>
      </c>
      <c r="B92" s="277"/>
      <c r="C92" s="261"/>
      <c r="D92" s="277"/>
      <c r="E92" s="261"/>
      <c r="F92" s="277"/>
      <c r="G92" s="261"/>
      <c r="H92" s="5"/>
      <c r="I92" s="289"/>
      <c r="J92" s="261"/>
      <c r="K92" s="5"/>
      <c r="L92" s="6" t="str">
        <f t="shared" ca="1" si="3"/>
        <v xml:space="preserve"> </v>
      </c>
    </row>
    <row r="93" spans="1:12" ht="15.75" customHeight="1">
      <c r="A93" s="2">
        <f t="shared" si="2"/>
        <v>76</v>
      </c>
      <c r="B93" s="277"/>
      <c r="C93" s="261"/>
      <c r="D93" s="277"/>
      <c r="E93" s="261"/>
      <c r="F93" s="277"/>
      <c r="G93" s="261"/>
      <c r="H93" s="5"/>
      <c r="I93" s="289"/>
      <c r="J93" s="261"/>
      <c r="K93" s="5"/>
      <c r="L93" s="6" t="str">
        <f t="shared" ca="1" si="3"/>
        <v xml:space="preserve"> </v>
      </c>
    </row>
    <row r="94" spans="1:12" ht="15.75" customHeight="1">
      <c r="A94" s="2">
        <f t="shared" si="2"/>
        <v>77</v>
      </c>
      <c r="B94" s="277"/>
      <c r="C94" s="261"/>
      <c r="D94" s="277"/>
      <c r="E94" s="261"/>
      <c r="F94" s="277"/>
      <c r="G94" s="261"/>
      <c r="H94" s="5"/>
      <c r="I94" s="289"/>
      <c r="J94" s="261"/>
      <c r="K94" s="5"/>
      <c r="L94" s="6" t="str">
        <f t="shared" ca="1" si="3"/>
        <v xml:space="preserve"> </v>
      </c>
    </row>
    <row r="95" spans="1:12" ht="15.75" customHeight="1">
      <c r="A95" s="2">
        <f t="shared" si="2"/>
        <v>78</v>
      </c>
      <c r="B95" s="277"/>
      <c r="C95" s="261"/>
      <c r="D95" s="277"/>
      <c r="E95" s="261"/>
      <c r="F95" s="277"/>
      <c r="G95" s="261"/>
      <c r="H95" s="5"/>
      <c r="I95" s="289"/>
      <c r="J95" s="261"/>
      <c r="K95" s="5"/>
      <c r="L95" s="6" t="str">
        <f t="shared" ca="1" si="3"/>
        <v xml:space="preserve"> </v>
      </c>
    </row>
    <row r="96" spans="1:12" ht="15.75" customHeight="1">
      <c r="A96" s="2">
        <f t="shared" si="2"/>
        <v>79</v>
      </c>
      <c r="B96" s="277"/>
      <c r="C96" s="261"/>
      <c r="D96" s="277"/>
      <c r="E96" s="261"/>
      <c r="F96" s="277"/>
      <c r="G96" s="261"/>
      <c r="H96" s="5"/>
      <c r="I96" s="289"/>
      <c r="J96" s="261"/>
      <c r="K96" s="5"/>
      <c r="L96" s="6" t="str">
        <f t="shared" ca="1" si="3"/>
        <v xml:space="preserve"> </v>
      </c>
    </row>
    <row r="97" spans="1:12" ht="15.75" customHeight="1">
      <c r="A97" s="2">
        <f t="shared" si="2"/>
        <v>80</v>
      </c>
      <c r="B97" s="277"/>
      <c r="C97" s="261"/>
      <c r="D97" s="277"/>
      <c r="E97" s="261"/>
      <c r="F97" s="277"/>
      <c r="G97" s="261"/>
      <c r="H97" s="5"/>
      <c r="I97" s="289"/>
      <c r="J97" s="261"/>
      <c r="K97" s="5"/>
      <c r="L97" s="6" t="str">
        <f t="shared" ca="1" si="3"/>
        <v xml:space="preserve"> </v>
      </c>
    </row>
    <row r="98" spans="1:12" ht="15.75" customHeight="1">
      <c r="A98" s="2">
        <f t="shared" si="2"/>
        <v>81</v>
      </c>
      <c r="B98" s="277"/>
      <c r="C98" s="261"/>
      <c r="D98" s="277"/>
      <c r="E98" s="261"/>
      <c r="F98" s="277"/>
      <c r="G98" s="261"/>
      <c r="H98" s="5"/>
      <c r="I98" s="289"/>
      <c r="J98" s="261"/>
      <c r="K98" s="5"/>
      <c r="L98" s="6" t="str">
        <f t="shared" ca="1" si="3"/>
        <v xml:space="preserve"> </v>
      </c>
    </row>
    <row r="99" spans="1:12" ht="15.75" customHeight="1">
      <c r="A99" s="2">
        <f t="shared" si="2"/>
        <v>82</v>
      </c>
      <c r="B99" s="277"/>
      <c r="C99" s="261"/>
      <c r="D99" s="277"/>
      <c r="E99" s="261"/>
      <c r="F99" s="277"/>
      <c r="G99" s="261"/>
      <c r="H99" s="5"/>
      <c r="I99" s="289"/>
      <c r="J99" s="261"/>
      <c r="K99" s="5"/>
      <c r="L99" s="6" t="str">
        <f t="shared" ca="1" si="3"/>
        <v xml:space="preserve"> </v>
      </c>
    </row>
    <row r="100" spans="1:12" ht="15.75" customHeight="1">
      <c r="A100" s="2">
        <f t="shared" si="2"/>
        <v>83</v>
      </c>
      <c r="B100" s="277"/>
      <c r="C100" s="261"/>
      <c r="D100" s="277"/>
      <c r="E100" s="261"/>
      <c r="F100" s="277"/>
      <c r="G100" s="261"/>
      <c r="H100" s="5"/>
      <c r="I100" s="289"/>
      <c r="J100" s="261"/>
      <c r="K100" s="5"/>
      <c r="L100" s="6" t="str">
        <f t="shared" ca="1" si="3"/>
        <v xml:space="preserve"> </v>
      </c>
    </row>
    <row r="101" spans="1:12" ht="15.75" customHeight="1">
      <c r="A101" s="2">
        <f t="shared" si="2"/>
        <v>84</v>
      </c>
      <c r="B101" s="277"/>
      <c r="C101" s="261"/>
      <c r="D101" s="277"/>
      <c r="E101" s="261"/>
      <c r="F101" s="277"/>
      <c r="G101" s="261"/>
      <c r="H101" s="5"/>
      <c r="I101" s="289"/>
      <c r="J101" s="261"/>
      <c r="K101" s="5"/>
      <c r="L101" s="6" t="str">
        <f t="shared" ca="1" si="3"/>
        <v xml:space="preserve"> </v>
      </c>
    </row>
    <row r="102" spans="1:12" ht="15.75" customHeight="1">
      <c r="A102" s="2">
        <f t="shared" si="2"/>
        <v>85</v>
      </c>
      <c r="B102" s="277"/>
      <c r="C102" s="261"/>
      <c r="D102" s="277"/>
      <c r="E102" s="261"/>
      <c r="F102" s="277"/>
      <c r="G102" s="261"/>
      <c r="H102" s="5"/>
      <c r="I102" s="289"/>
      <c r="J102" s="261"/>
      <c r="K102" s="5"/>
      <c r="L102" s="6" t="str">
        <f t="shared" ca="1" si="3"/>
        <v xml:space="preserve"> </v>
      </c>
    </row>
    <row r="103" spans="1:12" ht="15.75" customHeight="1">
      <c r="A103" s="2">
        <f t="shared" si="2"/>
        <v>86</v>
      </c>
      <c r="B103" s="277"/>
      <c r="C103" s="261"/>
      <c r="D103" s="277"/>
      <c r="E103" s="261"/>
      <c r="F103" s="277"/>
      <c r="G103" s="261"/>
      <c r="H103" s="5"/>
      <c r="I103" s="289"/>
      <c r="J103" s="261"/>
      <c r="K103" s="5"/>
      <c r="L103" s="6" t="str">
        <f t="shared" ca="1" si="3"/>
        <v xml:space="preserve"> </v>
      </c>
    </row>
    <row r="104" spans="1:12" ht="15.75" customHeight="1">
      <c r="A104" s="2">
        <f t="shared" si="2"/>
        <v>87</v>
      </c>
      <c r="B104" s="277"/>
      <c r="C104" s="261"/>
      <c r="D104" s="277"/>
      <c r="E104" s="261"/>
      <c r="F104" s="277"/>
      <c r="G104" s="261"/>
      <c r="H104" s="5"/>
      <c r="I104" s="289"/>
      <c r="J104" s="261"/>
      <c r="K104" s="5"/>
      <c r="L104" s="6" t="str">
        <f t="shared" ca="1" si="3"/>
        <v xml:space="preserve"> </v>
      </c>
    </row>
    <row r="105" spans="1:12" ht="15.75" customHeight="1">
      <c r="A105" s="2">
        <f t="shared" si="2"/>
        <v>88</v>
      </c>
      <c r="B105" s="277"/>
      <c r="C105" s="261"/>
      <c r="D105" s="277"/>
      <c r="E105" s="261"/>
      <c r="F105" s="277"/>
      <c r="G105" s="261"/>
      <c r="H105" s="5"/>
      <c r="I105" s="289"/>
      <c r="J105" s="261"/>
      <c r="K105" s="5"/>
      <c r="L105" s="6" t="str">
        <f t="shared" ca="1" si="3"/>
        <v xml:space="preserve"> </v>
      </c>
    </row>
    <row r="106" spans="1:12" ht="15.75" customHeight="1">
      <c r="A106" s="2">
        <f t="shared" si="2"/>
        <v>89</v>
      </c>
      <c r="B106" s="277"/>
      <c r="C106" s="261"/>
      <c r="D106" s="277"/>
      <c r="E106" s="261"/>
      <c r="F106" s="277"/>
      <c r="G106" s="261"/>
      <c r="H106" s="5"/>
      <c r="I106" s="289"/>
      <c r="J106" s="261"/>
      <c r="K106" s="5"/>
      <c r="L106" s="6" t="str">
        <f t="shared" ca="1" si="3"/>
        <v xml:space="preserve"> </v>
      </c>
    </row>
    <row r="107" spans="1:12" ht="15.75" customHeight="1">
      <c r="A107" s="2">
        <f t="shared" si="2"/>
        <v>90</v>
      </c>
      <c r="B107" s="277"/>
      <c r="C107" s="261"/>
      <c r="D107" s="277"/>
      <c r="E107" s="261"/>
      <c r="F107" s="277"/>
      <c r="G107" s="261"/>
      <c r="H107" s="5"/>
      <c r="I107" s="289"/>
      <c r="J107" s="261"/>
      <c r="K107" s="5"/>
      <c r="L107" s="6" t="str">
        <f t="shared" ca="1" si="3"/>
        <v xml:space="preserve"> </v>
      </c>
    </row>
    <row r="108" spans="1:12" ht="15.75" customHeight="1">
      <c r="A108" s="2">
        <f t="shared" si="2"/>
        <v>91</v>
      </c>
      <c r="B108" s="277"/>
      <c r="C108" s="261"/>
      <c r="D108" s="277"/>
      <c r="E108" s="261"/>
      <c r="F108" s="277"/>
      <c r="G108" s="261"/>
      <c r="H108" s="5"/>
      <c r="I108" s="289"/>
      <c r="J108" s="261"/>
      <c r="K108" s="5"/>
      <c r="L108" s="6" t="str">
        <f t="shared" ca="1" si="3"/>
        <v xml:space="preserve"> </v>
      </c>
    </row>
    <row r="109" spans="1:12" ht="15.75" customHeight="1">
      <c r="A109" s="2">
        <f t="shared" si="2"/>
        <v>92</v>
      </c>
      <c r="B109" s="277"/>
      <c r="C109" s="261"/>
      <c r="D109" s="277"/>
      <c r="E109" s="261"/>
      <c r="F109" s="277"/>
      <c r="G109" s="261"/>
      <c r="H109" s="5"/>
      <c r="I109" s="289"/>
      <c r="J109" s="261"/>
      <c r="K109" s="5"/>
      <c r="L109" s="6" t="str">
        <f t="shared" ca="1" si="3"/>
        <v xml:space="preserve"> </v>
      </c>
    </row>
    <row r="110" spans="1:12" ht="15.75" customHeight="1">
      <c r="A110" s="2">
        <f t="shared" si="2"/>
        <v>93</v>
      </c>
      <c r="B110" s="277"/>
      <c r="C110" s="261"/>
      <c r="D110" s="277"/>
      <c r="E110" s="261"/>
      <c r="F110" s="277"/>
      <c r="G110" s="261"/>
      <c r="H110" s="5"/>
      <c r="I110" s="289"/>
      <c r="J110" s="261"/>
      <c r="K110" s="5"/>
      <c r="L110" s="6" t="str">
        <f t="shared" ca="1" si="3"/>
        <v xml:space="preserve"> </v>
      </c>
    </row>
    <row r="111" spans="1:12" ht="15.75" customHeight="1">
      <c r="A111" s="2">
        <f t="shared" si="2"/>
        <v>94</v>
      </c>
      <c r="B111" s="277"/>
      <c r="C111" s="261"/>
      <c r="D111" s="277"/>
      <c r="E111" s="261"/>
      <c r="F111" s="277"/>
      <c r="G111" s="261"/>
      <c r="H111" s="5"/>
      <c r="I111" s="289"/>
      <c r="J111" s="261"/>
      <c r="K111" s="5"/>
      <c r="L111" s="6" t="str">
        <f t="shared" ca="1" si="3"/>
        <v xml:space="preserve"> </v>
      </c>
    </row>
    <row r="112" spans="1:12" ht="15.75" customHeight="1">
      <c r="A112" s="2">
        <f t="shared" si="2"/>
        <v>95</v>
      </c>
      <c r="B112" s="277"/>
      <c r="C112" s="261"/>
      <c r="D112" s="277"/>
      <c r="E112" s="261"/>
      <c r="F112" s="277"/>
      <c r="G112" s="261"/>
      <c r="H112" s="5"/>
      <c r="I112" s="289"/>
      <c r="J112" s="261"/>
      <c r="K112" s="5"/>
      <c r="L112" s="6" t="str">
        <f t="shared" ca="1" si="3"/>
        <v xml:space="preserve"> </v>
      </c>
    </row>
    <row r="113" spans="1:12" ht="15.75" customHeight="1">
      <c r="A113" s="2">
        <f t="shared" si="2"/>
        <v>96</v>
      </c>
      <c r="B113" s="291"/>
      <c r="C113" s="272"/>
      <c r="D113" s="291"/>
      <c r="E113" s="272"/>
      <c r="F113" s="291"/>
      <c r="G113" s="272"/>
      <c r="H113" s="5"/>
      <c r="I113" s="289"/>
      <c r="J113" s="261"/>
      <c r="K113" s="5"/>
      <c r="L113" s="6" t="str">
        <f t="shared" ca="1" si="3"/>
        <v xml:space="preserve"> </v>
      </c>
    </row>
    <row r="114" spans="1:12" ht="15.75" customHeight="1">
      <c r="A114" s="2">
        <f t="shared" si="2"/>
        <v>97</v>
      </c>
      <c r="B114" s="277"/>
      <c r="C114" s="261"/>
      <c r="D114" s="277"/>
      <c r="E114" s="261"/>
      <c r="F114" s="277"/>
      <c r="G114" s="261"/>
      <c r="H114" s="5"/>
      <c r="I114" s="289"/>
      <c r="J114" s="261"/>
      <c r="K114" s="5"/>
      <c r="L114" s="6" t="str">
        <f t="shared" ca="1" si="3"/>
        <v xml:space="preserve"> </v>
      </c>
    </row>
    <row r="115" spans="1:12" ht="15.75" customHeight="1">
      <c r="A115" s="2">
        <f t="shared" si="2"/>
        <v>98</v>
      </c>
      <c r="B115" s="277"/>
      <c r="C115" s="261"/>
      <c r="D115" s="277"/>
      <c r="E115" s="261"/>
      <c r="F115" s="277"/>
      <c r="G115" s="261"/>
      <c r="H115" s="5"/>
      <c r="I115" s="289"/>
      <c r="J115" s="261"/>
      <c r="K115" s="5"/>
      <c r="L115" s="6" t="str">
        <f t="shared" ca="1" si="3"/>
        <v xml:space="preserve"> </v>
      </c>
    </row>
    <row r="116" spans="1:12" ht="15.75" customHeight="1">
      <c r="A116" s="2">
        <f t="shared" si="2"/>
        <v>99</v>
      </c>
      <c r="B116" s="277"/>
      <c r="C116" s="261"/>
      <c r="D116" s="277"/>
      <c r="E116" s="261"/>
      <c r="F116" s="277"/>
      <c r="G116" s="261"/>
      <c r="H116" s="5"/>
      <c r="I116" s="289"/>
      <c r="J116" s="261"/>
      <c r="K116" s="5"/>
      <c r="L116" s="6" t="str">
        <f t="shared" ca="1" si="3"/>
        <v xml:space="preserve"> </v>
      </c>
    </row>
    <row r="117" spans="1:12" ht="15.75" customHeight="1">
      <c r="A117" s="2">
        <f t="shared" si="2"/>
        <v>100</v>
      </c>
      <c r="B117" s="277"/>
      <c r="C117" s="261"/>
      <c r="D117" s="277"/>
      <c r="E117" s="261"/>
      <c r="F117" s="277"/>
      <c r="G117" s="261"/>
      <c r="H117" s="5"/>
      <c r="I117" s="289"/>
      <c r="J117" s="261"/>
      <c r="K117" s="5"/>
      <c r="L117" s="6" t="str">
        <f t="shared" ca="1" si="3"/>
        <v xml:space="preserve"> </v>
      </c>
    </row>
    <row r="118" spans="1:12" ht="15.75" customHeight="1">
      <c r="A118" s="2">
        <f t="shared" si="2"/>
        <v>101</v>
      </c>
      <c r="B118" s="277"/>
      <c r="C118" s="261"/>
      <c r="D118" s="277"/>
      <c r="E118" s="261"/>
      <c r="F118" s="277"/>
      <c r="G118" s="261"/>
      <c r="H118" s="5"/>
      <c r="I118" s="289"/>
      <c r="J118" s="261"/>
      <c r="K118" s="5"/>
      <c r="L118" s="6" t="str">
        <f t="shared" ca="1" si="3"/>
        <v xml:space="preserve"> </v>
      </c>
    </row>
    <row r="119" spans="1:12" ht="15.75" customHeight="1">
      <c r="A119" s="2">
        <f t="shared" si="2"/>
        <v>102</v>
      </c>
      <c r="B119" s="277"/>
      <c r="C119" s="261"/>
      <c r="D119" s="277"/>
      <c r="E119" s="261"/>
      <c r="F119" s="277"/>
      <c r="G119" s="261"/>
      <c r="H119" s="5"/>
      <c r="I119" s="289"/>
      <c r="J119" s="261"/>
      <c r="K119" s="5"/>
      <c r="L119" s="6" t="str">
        <f t="shared" ca="1" si="3"/>
        <v xml:space="preserve"> </v>
      </c>
    </row>
    <row r="120" spans="1:12" ht="15.75" customHeight="1">
      <c r="A120" s="2">
        <f t="shared" si="2"/>
        <v>103</v>
      </c>
      <c r="B120" s="277"/>
      <c r="C120" s="261"/>
      <c r="D120" s="277"/>
      <c r="E120" s="261"/>
      <c r="F120" s="277"/>
      <c r="G120" s="261"/>
      <c r="H120" s="5"/>
      <c r="I120" s="289"/>
      <c r="J120" s="261"/>
      <c r="K120" s="5"/>
      <c r="L120" s="6" t="str">
        <f t="shared" ca="1" si="3"/>
        <v xml:space="preserve"> </v>
      </c>
    </row>
    <row r="121" spans="1:12" ht="15.75" customHeight="1">
      <c r="A121" s="2">
        <f t="shared" si="2"/>
        <v>104</v>
      </c>
      <c r="B121" s="277"/>
      <c r="C121" s="261"/>
      <c r="D121" s="277"/>
      <c r="E121" s="261"/>
      <c r="F121" s="277"/>
      <c r="G121" s="261"/>
      <c r="H121" s="5"/>
      <c r="I121" s="289"/>
      <c r="J121" s="261"/>
      <c r="K121" s="5"/>
      <c r="L121" s="6" t="str">
        <f t="shared" ca="1" si="3"/>
        <v xml:space="preserve"> </v>
      </c>
    </row>
    <row r="122" spans="1:12" ht="15.75" customHeight="1">
      <c r="A122" s="2">
        <f t="shared" si="2"/>
        <v>105</v>
      </c>
      <c r="B122" s="277"/>
      <c r="C122" s="261"/>
      <c r="D122" s="277"/>
      <c r="E122" s="261"/>
      <c r="F122" s="277"/>
      <c r="G122" s="261"/>
      <c r="H122" s="5"/>
      <c r="I122" s="289"/>
      <c r="J122" s="261"/>
      <c r="K122" s="5"/>
      <c r="L122" s="6" t="str">
        <f t="shared" ca="1" si="3"/>
        <v xml:space="preserve"> </v>
      </c>
    </row>
    <row r="123" spans="1:12" ht="15.75" customHeight="1">
      <c r="A123" s="2">
        <f t="shared" si="2"/>
        <v>106</v>
      </c>
      <c r="B123" s="277"/>
      <c r="C123" s="261"/>
      <c r="D123" s="277"/>
      <c r="E123" s="261"/>
      <c r="F123" s="277"/>
      <c r="G123" s="261"/>
      <c r="H123" s="5"/>
      <c r="I123" s="289"/>
      <c r="J123" s="261"/>
      <c r="K123" s="5"/>
      <c r="L123" s="6" t="str">
        <f t="shared" ca="1" si="3"/>
        <v xml:space="preserve"> </v>
      </c>
    </row>
    <row r="124" spans="1:12" ht="15.75" customHeight="1">
      <c r="A124" s="2">
        <f t="shared" si="2"/>
        <v>107</v>
      </c>
      <c r="B124" s="277"/>
      <c r="C124" s="261"/>
      <c r="D124" s="277"/>
      <c r="E124" s="261"/>
      <c r="F124" s="277"/>
      <c r="G124" s="261"/>
      <c r="H124" s="5"/>
      <c r="I124" s="289"/>
      <c r="J124" s="261"/>
      <c r="K124" s="5"/>
      <c r="L124" s="6" t="str">
        <f t="shared" ca="1" si="3"/>
        <v xml:space="preserve"> </v>
      </c>
    </row>
    <row r="125" spans="1:12" ht="15.75" customHeight="1">
      <c r="A125" s="2">
        <f t="shared" si="2"/>
        <v>108</v>
      </c>
      <c r="B125" s="277"/>
      <c r="C125" s="261"/>
      <c r="D125" s="277"/>
      <c r="E125" s="261"/>
      <c r="F125" s="277"/>
      <c r="G125" s="261"/>
      <c r="H125" s="5"/>
      <c r="I125" s="289"/>
      <c r="J125" s="261"/>
      <c r="K125" s="5"/>
      <c r="L125" s="6" t="str">
        <f t="shared" ca="1" si="3"/>
        <v xml:space="preserve"> </v>
      </c>
    </row>
    <row r="126" spans="1:12" ht="15.75" customHeight="1">
      <c r="A126" s="2">
        <f t="shared" si="2"/>
        <v>109</v>
      </c>
      <c r="B126" s="277"/>
      <c r="C126" s="261"/>
      <c r="D126" s="277"/>
      <c r="E126" s="261"/>
      <c r="F126" s="277"/>
      <c r="G126" s="261"/>
      <c r="H126" s="5"/>
      <c r="I126" s="289"/>
      <c r="J126" s="261"/>
      <c r="K126" s="5"/>
      <c r="L126" s="6" t="str">
        <f t="shared" ca="1" si="3"/>
        <v xml:space="preserve"> </v>
      </c>
    </row>
    <row r="127" spans="1:12" ht="15.75" customHeight="1">
      <c r="A127" s="2">
        <f t="shared" si="2"/>
        <v>110</v>
      </c>
      <c r="B127" s="277"/>
      <c r="C127" s="261"/>
      <c r="D127" s="277"/>
      <c r="E127" s="261"/>
      <c r="F127" s="277"/>
      <c r="G127" s="261"/>
      <c r="H127" s="5"/>
      <c r="I127" s="289"/>
      <c r="J127" s="261"/>
      <c r="K127" s="5"/>
      <c r="L127" s="6" t="str">
        <f t="shared" ca="1" si="3"/>
        <v xml:space="preserve"> </v>
      </c>
    </row>
    <row r="128" spans="1:12" ht="15.75" customHeight="1">
      <c r="A128" s="2">
        <f t="shared" si="2"/>
        <v>111</v>
      </c>
      <c r="B128" s="290"/>
      <c r="C128" s="269"/>
      <c r="D128" s="290"/>
      <c r="E128" s="269"/>
      <c r="F128" s="290"/>
      <c r="G128" s="269"/>
      <c r="H128" s="5"/>
      <c r="I128" s="289"/>
      <c r="J128" s="261"/>
      <c r="K128" s="5"/>
      <c r="L128" s="6" t="str">
        <f t="shared" ca="1" si="3"/>
        <v xml:space="preserve"> </v>
      </c>
    </row>
    <row r="129" spans="1:12" ht="15.75" customHeight="1">
      <c r="A129" s="2">
        <f t="shared" si="2"/>
        <v>112</v>
      </c>
      <c r="B129" s="277"/>
      <c r="C129" s="261"/>
      <c r="D129" s="277"/>
      <c r="E129" s="261"/>
      <c r="F129" s="277"/>
      <c r="G129" s="261"/>
      <c r="H129" s="5"/>
      <c r="I129" s="289"/>
      <c r="J129" s="261"/>
      <c r="K129" s="5"/>
      <c r="L129" s="6" t="str">
        <f t="shared" ca="1" si="3"/>
        <v xml:space="preserve"> </v>
      </c>
    </row>
    <row r="130" spans="1:12" ht="15.75" customHeight="1">
      <c r="A130" s="2">
        <f t="shared" si="2"/>
        <v>113</v>
      </c>
      <c r="B130" s="277"/>
      <c r="C130" s="261"/>
      <c r="D130" s="277"/>
      <c r="E130" s="261"/>
      <c r="F130" s="277"/>
      <c r="G130" s="261"/>
      <c r="H130" s="5"/>
      <c r="I130" s="289"/>
      <c r="J130" s="261"/>
      <c r="K130" s="5"/>
      <c r="L130" s="6" t="str">
        <f t="shared" ca="1" si="3"/>
        <v xml:space="preserve"> </v>
      </c>
    </row>
    <row r="131" spans="1:12" ht="15.75" customHeight="1">
      <c r="A131" s="2">
        <f t="shared" si="2"/>
        <v>114</v>
      </c>
      <c r="B131" s="277"/>
      <c r="C131" s="261"/>
      <c r="D131" s="277"/>
      <c r="E131" s="261"/>
      <c r="F131" s="277"/>
      <c r="G131" s="261"/>
      <c r="H131" s="5"/>
      <c r="I131" s="289"/>
      <c r="J131" s="261"/>
      <c r="K131" s="5"/>
      <c r="L131" s="6" t="str">
        <f t="shared" ca="1" si="3"/>
        <v xml:space="preserve"> </v>
      </c>
    </row>
    <row r="132" spans="1:12" ht="15.75" customHeight="1">
      <c r="A132" s="2">
        <f t="shared" si="2"/>
        <v>115</v>
      </c>
      <c r="B132" s="277"/>
      <c r="C132" s="261"/>
      <c r="D132" s="277"/>
      <c r="E132" s="261"/>
      <c r="F132" s="277"/>
      <c r="G132" s="261"/>
      <c r="H132" s="5"/>
      <c r="I132" s="289"/>
      <c r="J132" s="261"/>
      <c r="K132" s="5"/>
      <c r="L132" s="6" t="str">
        <f t="shared" ca="1" si="3"/>
        <v xml:space="preserve"> </v>
      </c>
    </row>
    <row r="133" spans="1:12" ht="15.75" customHeight="1">
      <c r="A133" s="2">
        <f t="shared" si="2"/>
        <v>116</v>
      </c>
      <c r="B133" s="277"/>
      <c r="C133" s="261"/>
      <c r="D133" s="277"/>
      <c r="E133" s="261"/>
      <c r="F133" s="277"/>
      <c r="G133" s="261"/>
      <c r="H133" s="5"/>
      <c r="I133" s="289"/>
      <c r="J133" s="261"/>
      <c r="K133" s="5"/>
      <c r="L133" s="6" t="str">
        <f t="shared" ca="1" si="3"/>
        <v xml:space="preserve"> </v>
      </c>
    </row>
    <row r="134" spans="1:12" ht="15.75" customHeight="1">
      <c r="A134" s="2">
        <f t="shared" si="2"/>
        <v>117</v>
      </c>
      <c r="B134" s="277"/>
      <c r="C134" s="261"/>
      <c r="D134" s="277"/>
      <c r="E134" s="261"/>
      <c r="F134" s="277"/>
      <c r="G134" s="261"/>
      <c r="H134" s="5"/>
      <c r="I134" s="289"/>
      <c r="J134" s="261"/>
      <c r="K134" s="5"/>
      <c r="L134" s="6" t="str">
        <f t="shared" ca="1" si="3"/>
        <v xml:space="preserve"> </v>
      </c>
    </row>
    <row r="135" spans="1:12" ht="15.75" customHeight="1">
      <c r="A135" s="2">
        <f t="shared" si="2"/>
        <v>118</v>
      </c>
      <c r="B135" s="277"/>
      <c r="C135" s="261"/>
      <c r="D135" s="277"/>
      <c r="E135" s="261"/>
      <c r="F135" s="277"/>
      <c r="G135" s="261"/>
      <c r="H135" s="5"/>
      <c r="I135" s="289"/>
      <c r="J135" s="261"/>
      <c r="K135" s="5"/>
      <c r="L135" s="6" t="str">
        <f t="shared" ca="1" si="3"/>
        <v xml:space="preserve"> </v>
      </c>
    </row>
    <row r="136" spans="1:12" ht="15.75" customHeight="1">
      <c r="A136" s="2">
        <f t="shared" si="2"/>
        <v>119</v>
      </c>
      <c r="B136" s="277"/>
      <c r="C136" s="261"/>
      <c r="D136" s="277"/>
      <c r="E136" s="261"/>
      <c r="F136" s="277"/>
      <c r="G136" s="261"/>
      <c r="H136" s="5"/>
      <c r="I136" s="289"/>
      <c r="J136" s="261"/>
      <c r="K136" s="5"/>
      <c r="L136" s="6" t="str">
        <f t="shared" ca="1" si="3"/>
        <v xml:space="preserve"> </v>
      </c>
    </row>
    <row r="137" spans="1:12" ht="15.75" customHeight="1">
      <c r="A137" s="2">
        <f t="shared" si="2"/>
        <v>120</v>
      </c>
      <c r="B137" s="277"/>
      <c r="C137" s="261"/>
      <c r="D137" s="277"/>
      <c r="E137" s="261"/>
      <c r="F137" s="277"/>
      <c r="G137" s="261"/>
      <c r="H137" s="5"/>
      <c r="I137" s="289"/>
      <c r="J137" s="261"/>
      <c r="K137" s="5"/>
      <c r="L137" s="6" t="str">
        <f t="shared" ca="1" si="3"/>
        <v xml:space="preserve"> </v>
      </c>
    </row>
    <row r="138" spans="1:12" ht="15.75" customHeight="1">
      <c r="A138" s="2">
        <f t="shared" si="2"/>
        <v>121</v>
      </c>
      <c r="B138" s="277"/>
      <c r="C138" s="261"/>
      <c r="D138" s="277"/>
      <c r="E138" s="261"/>
      <c r="F138" s="277"/>
      <c r="G138" s="261"/>
      <c r="H138" s="5"/>
      <c r="I138" s="289"/>
      <c r="J138" s="261"/>
      <c r="K138" s="5"/>
      <c r="L138" s="6" t="str">
        <f t="shared" ca="1" si="3"/>
        <v xml:space="preserve"> </v>
      </c>
    </row>
    <row r="139" spans="1:12" ht="15.75" customHeight="1">
      <c r="A139" s="2">
        <f t="shared" si="2"/>
        <v>122</v>
      </c>
      <c r="B139" s="277"/>
      <c r="C139" s="261"/>
      <c r="D139" s="277"/>
      <c r="E139" s="261"/>
      <c r="F139" s="277"/>
      <c r="G139" s="261"/>
      <c r="H139" s="5"/>
      <c r="I139" s="289"/>
      <c r="J139" s="261"/>
      <c r="K139" s="5"/>
      <c r="L139" s="6" t="str">
        <f t="shared" ca="1" si="3"/>
        <v xml:space="preserve"> </v>
      </c>
    </row>
    <row r="140" spans="1:12" ht="15.75" customHeight="1">
      <c r="A140" s="2">
        <f t="shared" si="2"/>
        <v>123</v>
      </c>
      <c r="B140" s="277"/>
      <c r="C140" s="261"/>
      <c r="D140" s="277"/>
      <c r="E140" s="261"/>
      <c r="F140" s="277"/>
      <c r="G140" s="261"/>
      <c r="H140" s="5"/>
      <c r="I140" s="289"/>
      <c r="J140" s="261"/>
      <c r="K140" s="5"/>
      <c r="L140" s="6" t="str">
        <f t="shared" ca="1" si="3"/>
        <v xml:space="preserve"> </v>
      </c>
    </row>
    <row r="141" spans="1:12" ht="15.75" customHeight="1">
      <c r="A141" s="2">
        <f t="shared" si="2"/>
        <v>124</v>
      </c>
      <c r="B141" s="277"/>
      <c r="C141" s="261"/>
      <c r="D141" s="277"/>
      <c r="E141" s="261"/>
      <c r="F141" s="277"/>
      <c r="G141" s="261"/>
      <c r="H141" s="5"/>
      <c r="I141" s="289"/>
      <c r="J141" s="261"/>
      <c r="K141" s="5"/>
      <c r="L141" s="6" t="str">
        <f t="shared" ca="1" si="3"/>
        <v xml:space="preserve"> </v>
      </c>
    </row>
    <row r="142" spans="1:12" ht="15.75" customHeight="1">
      <c r="A142" s="2">
        <f t="shared" si="2"/>
        <v>125</v>
      </c>
      <c r="B142" s="277"/>
      <c r="C142" s="261"/>
      <c r="D142" s="277"/>
      <c r="E142" s="261"/>
      <c r="F142" s="277"/>
      <c r="G142" s="261"/>
      <c r="H142" s="5"/>
      <c r="I142" s="289"/>
      <c r="J142" s="261"/>
      <c r="K142" s="5"/>
      <c r="L142" s="6" t="str">
        <f t="shared" ca="1" si="3"/>
        <v xml:space="preserve"> </v>
      </c>
    </row>
    <row r="143" spans="1:12" ht="15.75" customHeight="1">
      <c r="A143" s="2">
        <f t="shared" si="2"/>
        <v>126</v>
      </c>
      <c r="B143" s="277"/>
      <c r="C143" s="261"/>
      <c r="D143" s="277"/>
      <c r="E143" s="261"/>
      <c r="F143" s="277"/>
      <c r="G143" s="261"/>
      <c r="H143" s="5"/>
      <c r="I143" s="289"/>
      <c r="J143" s="261"/>
      <c r="K143" s="5"/>
      <c r="L143" s="6" t="str">
        <f t="shared" ca="1" si="3"/>
        <v xml:space="preserve"> </v>
      </c>
    </row>
    <row r="144" spans="1:12" ht="15.75" customHeight="1">
      <c r="A144" s="2">
        <f t="shared" si="2"/>
        <v>127</v>
      </c>
      <c r="B144" s="277"/>
      <c r="C144" s="261"/>
      <c r="D144" s="277"/>
      <c r="E144" s="261"/>
      <c r="F144" s="277"/>
      <c r="G144" s="261"/>
      <c r="H144" s="5"/>
      <c r="I144" s="289"/>
      <c r="J144" s="261"/>
      <c r="K144" s="5"/>
      <c r="L144" s="6" t="str">
        <f t="shared" ca="1" si="3"/>
        <v xml:space="preserve"> </v>
      </c>
    </row>
    <row r="145" spans="1:12" ht="15.75" customHeight="1">
      <c r="A145" s="2">
        <f t="shared" si="2"/>
        <v>128</v>
      </c>
      <c r="B145" s="277"/>
      <c r="C145" s="261"/>
      <c r="D145" s="277"/>
      <c r="E145" s="261"/>
      <c r="F145" s="277"/>
      <c r="G145" s="261"/>
      <c r="H145" s="5"/>
      <c r="I145" s="289"/>
      <c r="J145" s="261"/>
      <c r="K145" s="5"/>
      <c r="L145" s="6" t="str">
        <f t="shared" ca="1" si="3"/>
        <v xml:space="preserve"> </v>
      </c>
    </row>
    <row r="146" spans="1:12" ht="15.75" customHeight="1">
      <c r="A146" s="2">
        <f t="shared" ref="A146:A209" si="4">ROW()-17</f>
        <v>129</v>
      </c>
      <c r="B146" s="277"/>
      <c r="C146" s="261"/>
      <c r="D146" s="277"/>
      <c r="E146" s="261"/>
      <c r="F146" s="277"/>
      <c r="G146" s="261"/>
      <c r="H146" s="5"/>
      <c r="I146" s="289"/>
      <c r="J146" s="261"/>
      <c r="K146" s="5"/>
      <c r="L146" s="6" t="str">
        <f t="shared" ref="L146:L209" ca="1" si="5">IF(K146&lt;TODAY()-720," ",DATE(YEAR(K146)+1,MONTH(K146),DAY(K146)))</f>
        <v xml:space="preserve"> </v>
      </c>
    </row>
    <row r="147" spans="1:12" ht="15.75" customHeight="1">
      <c r="A147" s="2">
        <f t="shared" si="4"/>
        <v>130</v>
      </c>
      <c r="B147" s="277"/>
      <c r="C147" s="261"/>
      <c r="D147" s="277"/>
      <c r="E147" s="261"/>
      <c r="F147" s="277"/>
      <c r="G147" s="261"/>
      <c r="H147" s="5"/>
      <c r="I147" s="289"/>
      <c r="J147" s="261"/>
      <c r="K147" s="5"/>
      <c r="L147" s="6" t="str">
        <f t="shared" ca="1" si="5"/>
        <v xml:space="preserve"> </v>
      </c>
    </row>
    <row r="148" spans="1:12" ht="15.75" customHeight="1">
      <c r="A148" s="2">
        <f t="shared" si="4"/>
        <v>131</v>
      </c>
      <c r="B148" s="277"/>
      <c r="C148" s="261"/>
      <c r="D148" s="277"/>
      <c r="E148" s="261"/>
      <c r="F148" s="277"/>
      <c r="G148" s="261"/>
      <c r="H148" s="5"/>
      <c r="I148" s="289"/>
      <c r="J148" s="261"/>
      <c r="K148" s="5"/>
      <c r="L148" s="6" t="str">
        <f t="shared" ca="1" si="5"/>
        <v xml:space="preserve"> </v>
      </c>
    </row>
    <row r="149" spans="1:12" ht="15.75" customHeight="1">
      <c r="A149" s="2">
        <f t="shared" si="4"/>
        <v>132</v>
      </c>
      <c r="B149" s="277"/>
      <c r="C149" s="261"/>
      <c r="D149" s="277"/>
      <c r="E149" s="261"/>
      <c r="F149" s="277"/>
      <c r="G149" s="261"/>
      <c r="H149" s="5"/>
      <c r="I149" s="289"/>
      <c r="J149" s="261"/>
      <c r="K149" s="5"/>
      <c r="L149" s="6" t="str">
        <f t="shared" ca="1" si="5"/>
        <v xml:space="preserve"> </v>
      </c>
    </row>
    <row r="150" spans="1:12" ht="15.75" customHeight="1">
      <c r="A150" s="2">
        <f t="shared" si="4"/>
        <v>133</v>
      </c>
      <c r="B150" s="277"/>
      <c r="C150" s="261"/>
      <c r="D150" s="277"/>
      <c r="E150" s="261"/>
      <c r="F150" s="277"/>
      <c r="G150" s="261"/>
      <c r="H150" s="5"/>
      <c r="I150" s="289"/>
      <c r="J150" s="261"/>
      <c r="K150" s="5"/>
      <c r="L150" s="6" t="str">
        <f t="shared" ca="1" si="5"/>
        <v xml:space="preserve"> </v>
      </c>
    </row>
    <row r="151" spans="1:12" ht="15.75" customHeight="1">
      <c r="A151" s="2">
        <f t="shared" si="4"/>
        <v>134</v>
      </c>
      <c r="B151" s="277"/>
      <c r="C151" s="261"/>
      <c r="D151" s="277"/>
      <c r="E151" s="261"/>
      <c r="F151" s="277"/>
      <c r="G151" s="261"/>
      <c r="H151" s="5"/>
      <c r="I151" s="289"/>
      <c r="J151" s="261"/>
      <c r="K151" s="5"/>
      <c r="L151" s="6" t="str">
        <f t="shared" ca="1" si="5"/>
        <v xml:space="preserve"> </v>
      </c>
    </row>
    <row r="152" spans="1:12" ht="15.75" customHeight="1">
      <c r="A152" s="2">
        <f t="shared" si="4"/>
        <v>135</v>
      </c>
      <c r="B152" s="277"/>
      <c r="C152" s="261"/>
      <c r="D152" s="277"/>
      <c r="E152" s="261"/>
      <c r="F152" s="277"/>
      <c r="G152" s="261"/>
      <c r="H152" s="5"/>
      <c r="I152" s="289"/>
      <c r="J152" s="261"/>
      <c r="K152" s="5"/>
      <c r="L152" s="6" t="str">
        <f t="shared" ca="1" si="5"/>
        <v xml:space="preserve"> </v>
      </c>
    </row>
    <row r="153" spans="1:12" ht="15.75" customHeight="1">
      <c r="A153" s="2">
        <f t="shared" si="4"/>
        <v>136</v>
      </c>
      <c r="B153" s="277"/>
      <c r="C153" s="261"/>
      <c r="D153" s="277"/>
      <c r="E153" s="261"/>
      <c r="F153" s="277"/>
      <c r="G153" s="261"/>
      <c r="H153" s="5"/>
      <c r="I153" s="289"/>
      <c r="J153" s="261"/>
      <c r="K153" s="5"/>
      <c r="L153" s="6" t="str">
        <f t="shared" ca="1" si="5"/>
        <v xml:space="preserve"> </v>
      </c>
    </row>
    <row r="154" spans="1:12" ht="15.75" customHeight="1">
      <c r="A154" s="2">
        <f t="shared" si="4"/>
        <v>137</v>
      </c>
      <c r="B154" s="277"/>
      <c r="C154" s="261"/>
      <c r="D154" s="277"/>
      <c r="E154" s="261"/>
      <c r="F154" s="277"/>
      <c r="G154" s="261"/>
      <c r="H154" s="5"/>
      <c r="I154" s="289"/>
      <c r="J154" s="261"/>
      <c r="K154" s="5"/>
      <c r="L154" s="6" t="str">
        <f t="shared" ca="1" si="5"/>
        <v xml:space="preserve"> </v>
      </c>
    </row>
    <row r="155" spans="1:12" ht="15.75" customHeight="1">
      <c r="A155" s="2">
        <f t="shared" si="4"/>
        <v>138</v>
      </c>
      <c r="B155" s="277"/>
      <c r="C155" s="261"/>
      <c r="D155" s="277"/>
      <c r="E155" s="261"/>
      <c r="F155" s="277"/>
      <c r="G155" s="261"/>
      <c r="H155" s="5"/>
      <c r="I155" s="289"/>
      <c r="J155" s="261"/>
      <c r="K155" s="5"/>
      <c r="L155" s="6" t="str">
        <f t="shared" ca="1" si="5"/>
        <v xml:space="preserve"> </v>
      </c>
    </row>
    <row r="156" spans="1:12" ht="15.75" customHeight="1">
      <c r="A156" s="2">
        <f t="shared" si="4"/>
        <v>139</v>
      </c>
      <c r="B156" s="277"/>
      <c r="C156" s="261"/>
      <c r="D156" s="277"/>
      <c r="E156" s="261"/>
      <c r="F156" s="277"/>
      <c r="G156" s="261"/>
      <c r="H156" s="5"/>
      <c r="I156" s="289"/>
      <c r="J156" s="261"/>
      <c r="K156" s="5"/>
      <c r="L156" s="6" t="str">
        <f t="shared" ca="1" si="5"/>
        <v xml:space="preserve"> </v>
      </c>
    </row>
    <row r="157" spans="1:12" ht="15.75" customHeight="1">
      <c r="A157" s="2">
        <f t="shared" si="4"/>
        <v>140</v>
      </c>
      <c r="B157" s="277"/>
      <c r="C157" s="261"/>
      <c r="D157" s="277"/>
      <c r="E157" s="261"/>
      <c r="F157" s="277"/>
      <c r="G157" s="261"/>
      <c r="H157" s="5"/>
      <c r="I157" s="289"/>
      <c r="J157" s="261"/>
      <c r="K157" s="5"/>
      <c r="L157" s="6" t="str">
        <f t="shared" ca="1" si="5"/>
        <v xml:space="preserve"> </v>
      </c>
    </row>
    <row r="158" spans="1:12" ht="15.75" customHeight="1">
      <c r="A158" s="2">
        <f t="shared" si="4"/>
        <v>141</v>
      </c>
      <c r="B158" s="277"/>
      <c r="C158" s="261"/>
      <c r="D158" s="277"/>
      <c r="E158" s="261"/>
      <c r="F158" s="277"/>
      <c r="G158" s="261"/>
      <c r="H158" s="5"/>
      <c r="I158" s="289"/>
      <c r="J158" s="261"/>
      <c r="K158" s="5"/>
      <c r="L158" s="6" t="str">
        <f t="shared" ca="1" si="5"/>
        <v xml:space="preserve"> </v>
      </c>
    </row>
    <row r="159" spans="1:12" ht="15.75" customHeight="1">
      <c r="A159" s="2">
        <f t="shared" si="4"/>
        <v>142</v>
      </c>
      <c r="B159" s="277"/>
      <c r="C159" s="261"/>
      <c r="D159" s="277"/>
      <c r="E159" s="261"/>
      <c r="F159" s="277"/>
      <c r="G159" s="261"/>
      <c r="H159" s="5"/>
      <c r="I159" s="289"/>
      <c r="J159" s="261"/>
      <c r="K159" s="5"/>
      <c r="L159" s="6" t="str">
        <f t="shared" ca="1" si="5"/>
        <v xml:space="preserve"> </v>
      </c>
    </row>
    <row r="160" spans="1:12" ht="15.75" customHeight="1">
      <c r="A160" s="2">
        <f t="shared" si="4"/>
        <v>143</v>
      </c>
      <c r="B160" s="277"/>
      <c r="C160" s="261"/>
      <c r="D160" s="277"/>
      <c r="E160" s="261"/>
      <c r="F160" s="277"/>
      <c r="G160" s="261"/>
      <c r="H160" s="5"/>
      <c r="I160" s="289"/>
      <c r="J160" s="261"/>
      <c r="K160" s="5"/>
      <c r="L160" s="6" t="str">
        <f t="shared" ca="1" si="5"/>
        <v xml:space="preserve"> </v>
      </c>
    </row>
    <row r="161" spans="1:12" ht="15.75" customHeight="1">
      <c r="A161" s="2">
        <f t="shared" si="4"/>
        <v>144</v>
      </c>
      <c r="B161" s="277"/>
      <c r="C161" s="261"/>
      <c r="D161" s="277"/>
      <c r="E161" s="261"/>
      <c r="F161" s="277"/>
      <c r="G161" s="261"/>
      <c r="H161" s="5"/>
      <c r="I161" s="289"/>
      <c r="J161" s="261"/>
      <c r="K161" s="5"/>
      <c r="L161" s="6" t="str">
        <f t="shared" ca="1" si="5"/>
        <v xml:space="preserve"> </v>
      </c>
    </row>
    <row r="162" spans="1:12" ht="15.75" customHeight="1">
      <c r="A162" s="2">
        <f t="shared" si="4"/>
        <v>145</v>
      </c>
      <c r="B162" s="277"/>
      <c r="C162" s="261"/>
      <c r="D162" s="277"/>
      <c r="E162" s="261"/>
      <c r="F162" s="277"/>
      <c r="G162" s="261"/>
      <c r="H162" s="5"/>
      <c r="I162" s="289"/>
      <c r="J162" s="261"/>
      <c r="K162" s="5"/>
      <c r="L162" s="6" t="str">
        <f t="shared" ca="1" si="5"/>
        <v xml:space="preserve"> </v>
      </c>
    </row>
    <row r="163" spans="1:12" ht="15.75" customHeight="1">
      <c r="A163" s="2">
        <f t="shared" si="4"/>
        <v>146</v>
      </c>
      <c r="B163" s="277"/>
      <c r="C163" s="261"/>
      <c r="D163" s="277"/>
      <c r="E163" s="261"/>
      <c r="F163" s="277"/>
      <c r="G163" s="261"/>
      <c r="H163" s="5"/>
      <c r="I163" s="289"/>
      <c r="J163" s="261"/>
      <c r="K163" s="5"/>
      <c r="L163" s="6" t="str">
        <f t="shared" ca="1" si="5"/>
        <v xml:space="preserve"> </v>
      </c>
    </row>
    <row r="164" spans="1:12" ht="15.75" customHeight="1">
      <c r="A164" s="2">
        <f t="shared" si="4"/>
        <v>147</v>
      </c>
      <c r="B164" s="277"/>
      <c r="C164" s="261"/>
      <c r="D164" s="277"/>
      <c r="E164" s="261"/>
      <c r="F164" s="277"/>
      <c r="G164" s="261"/>
      <c r="H164" s="5"/>
      <c r="I164" s="289"/>
      <c r="J164" s="261"/>
      <c r="K164" s="5"/>
      <c r="L164" s="6" t="str">
        <f t="shared" ca="1" si="5"/>
        <v xml:space="preserve"> </v>
      </c>
    </row>
    <row r="165" spans="1:12" ht="15.75" customHeight="1">
      <c r="A165" s="2">
        <f t="shared" si="4"/>
        <v>148</v>
      </c>
      <c r="B165" s="277"/>
      <c r="C165" s="261"/>
      <c r="D165" s="277"/>
      <c r="E165" s="261"/>
      <c r="F165" s="277"/>
      <c r="G165" s="261"/>
      <c r="H165" s="5"/>
      <c r="I165" s="289"/>
      <c r="J165" s="261"/>
      <c r="K165" s="5"/>
      <c r="L165" s="6" t="str">
        <f t="shared" ca="1" si="5"/>
        <v xml:space="preserve"> </v>
      </c>
    </row>
    <row r="166" spans="1:12" ht="15.75" customHeight="1">
      <c r="A166" s="2">
        <f t="shared" si="4"/>
        <v>149</v>
      </c>
      <c r="B166" s="277"/>
      <c r="C166" s="261"/>
      <c r="D166" s="277"/>
      <c r="E166" s="261"/>
      <c r="F166" s="277"/>
      <c r="G166" s="261"/>
      <c r="H166" s="5"/>
      <c r="I166" s="289"/>
      <c r="J166" s="261"/>
      <c r="K166" s="5"/>
      <c r="L166" s="6" t="str">
        <f t="shared" ca="1" si="5"/>
        <v xml:space="preserve"> </v>
      </c>
    </row>
    <row r="167" spans="1:12" ht="15.75" customHeight="1">
      <c r="A167" s="2">
        <f t="shared" si="4"/>
        <v>150</v>
      </c>
      <c r="B167" s="277"/>
      <c r="C167" s="261"/>
      <c r="D167" s="277"/>
      <c r="E167" s="261"/>
      <c r="F167" s="277"/>
      <c r="G167" s="261"/>
      <c r="H167" s="5"/>
      <c r="I167" s="289"/>
      <c r="J167" s="261"/>
      <c r="K167" s="5"/>
      <c r="L167" s="6" t="str">
        <f t="shared" ca="1" si="5"/>
        <v xml:space="preserve"> </v>
      </c>
    </row>
    <row r="168" spans="1:12" ht="15.75" customHeight="1">
      <c r="A168" s="2">
        <f t="shared" si="4"/>
        <v>151</v>
      </c>
      <c r="B168" s="277"/>
      <c r="C168" s="261"/>
      <c r="D168" s="277"/>
      <c r="E168" s="261"/>
      <c r="F168" s="277"/>
      <c r="G168" s="261"/>
      <c r="H168" s="5"/>
      <c r="I168" s="289"/>
      <c r="J168" s="261"/>
      <c r="K168" s="5"/>
      <c r="L168" s="6" t="str">
        <f t="shared" ca="1" si="5"/>
        <v xml:space="preserve"> </v>
      </c>
    </row>
    <row r="169" spans="1:12" ht="15.75" customHeight="1">
      <c r="A169" s="2">
        <f t="shared" si="4"/>
        <v>152</v>
      </c>
      <c r="B169" s="277"/>
      <c r="C169" s="261"/>
      <c r="D169" s="277"/>
      <c r="E169" s="261"/>
      <c r="F169" s="277"/>
      <c r="G169" s="261"/>
      <c r="H169" s="5"/>
      <c r="I169" s="289"/>
      <c r="J169" s="261"/>
      <c r="K169" s="5"/>
      <c r="L169" s="6" t="str">
        <f t="shared" ca="1" si="5"/>
        <v xml:space="preserve"> </v>
      </c>
    </row>
    <row r="170" spans="1:12" ht="15.75" customHeight="1">
      <c r="A170" s="2">
        <f t="shared" si="4"/>
        <v>153</v>
      </c>
      <c r="B170" s="277"/>
      <c r="C170" s="261"/>
      <c r="D170" s="277"/>
      <c r="E170" s="261"/>
      <c r="F170" s="277"/>
      <c r="G170" s="261"/>
      <c r="H170" s="5"/>
      <c r="I170" s="289"/>
      <c r="J170" s="261"/>
      <c r="K170" s="5"/>
      <c r="L170" s="6" t="str">
        <f t="shared" ca="1" si="5"/>
        <v xml:space="preserve"> </v>
      </c>
    </row>
    <row r="171" spans="1:12" ht="15.75" customHeight="1">
      <c r="A171" s="2">
        <f t="shared" si="4"/>
        <v>154</v>
      </c>
      <c r="B171" s="277"/>
      <c r="C171" s="261"/>
      <c r="D171" s="277"/>
      <c r="E171" s="261"/>
      <c r="F171" s="277"/>
      <c r="G171" s="261"/>
      <c r="H171" s="5"/>
      <c r="I171" s="289"/>
      <c r="J171" s="261"/>
      <c r="K171" s="5"/>
      <c r="L171" s="6" t="str">
        <f t="shared" ca="1" si="5"/>
        <v xml:space="preserve"> </v>
      </c>
    </row>
    <row r="172" spans="1:12" ht="15.75" customHeight="1">
      <c r="A172" s="2">
        <f t="shared" si="4"/>
        <v>155</v>
      </c>
      <c r="B172" s="277"/>
      <c r="C172" s="261"/>
      <c r="D172" s="277"/>
      <c r="E172" s="261"/>
      <c r="F172" s="277"/>
      <c r="G172" s="261"/>
      <c r="H172" s="5"/>
      <c r="I172" s="289"/>
      <c r="J172" s="261"/>
      <c r="K172" s="5"/>
      <c r="L172" s="6" t="str">
        <f t="shared" ca="1" si="5"/>
        <v xml:space="preserve"> </v>
      </c>
    </row>
    <row r="173" spans="1:12" ht="15.75" customHeight="1">
      <c r="A173" s="2">
        <f t="shared" si="4"/>
        <v>156</v>
      </c>
      <c r="B173" s="277"/>
      <c r="C173" s="261"/>
      <c r="D173" s="277"/>
      <c r="E173" s="261"/>
      <c r="F173" s="277"/>
      <c r="G173" s="261"/>
      <c r="H173" s="5"/>
      <c r="I173" s="289"/>
      <c r="J173" s="261"/>
      <c r="K173" s="5"/>
      <c r="L173" s="6" t="str">
        <f t="shared" ca="1" si="5"/>
        <v xml:space="preserve"> </v>
      </c>
    </row>
    <row r="174" spans="1:12" ht="15.75" customHeight="1">
      <c r="A174" s="2">
        <f t="shared" si="4"/>
        <v>157</v>
      </c>
      <c r="B174" s="277"/>
      <c r="C174" s="261"/>
      <c r="D174" s="277"/>
      <c r="E174" s="261"/>
      <c r="F174" s="277"/>
      <c r="G174" s="261"/>
      <c r="H174" s="5"/>
      <c r="I174" s="289"/>
      <c r="J174" s="261"/>
      <c r="K174" s="5"/>
      <c r="L174" s="6" t="str">
        <f t="shared" ca="1" si="5"/>
        <v xml:space="preserve"> </v>
      </c>
    </row>
    <row r="175" spans="1:12" ht="15.75" customHeight="1">
      <c r="A175" s="2">
        <f t="shared" si="4"/>
        <v>158</v>
      </c>
      <c r="B175" s="277"/>
      <c r="C175" s="261"/>
      <c r="D175" s="277"/>
      <c r="E175" s="261"/>
      <c r="F175" s="277"/>
      <c r="G175" s="261"/>
      <c r="H175" s="5"/>
      <c r="I175" s="289"/>
      <c r="J175" s="261"/>
      <c r="K175" s="5"/>
      <c r="L175" s="6" t="str">
        <f t="shared" ca="1" si="5"/>
        <v xml:space="preserve"> </v>
      </c>
    </row>
    <row r="176" spans="1:12" ht="15.75" customHeight="1">
      <c r="A176" s="2">
        <f t="shared" si="4"/>
        <v>159</v>
      </c>
      <c r="B176" s="277"/>
      <c r="C176" s="261"/>
      <c r="D176" s="277"/>
      <c r="E176" s="261"/>
      <c r="F176" s="277"/>
      <c r="G176" s="261"/>
      <c r="H176" s="5"/>
      <c r="I176" s="289"/>
      <c r="J176" s="261"/>
      <c r="K176" s="5"/>
      <c r="L176" s="6" t="str">
        <f t="shared" ca="1" si="5"/>
        <v xml:space="preserve"> </v>
      </c>
    </row>
    <row r="177" spans="1:12" ht="15.75" customHeight="1">
      <c r="A177" s="2">
        <f t="shared" si="4"/>
        <v>160</v>
      </c>
      <c r="B177" s="277"/>
      <c r="C177" s="261"/>
      <c r="D177" s="277"/>
      <c r="E177" s="261"/>
      <c r="F177" s="277"/>
      <c r="G177" s="261"/>
      <c r="H177" s="5"/>
      <c r="I177" s="289"/>
      <c r="J177" s="261"/>
      <c r="K177" s="5"/>
      <c r="L177" s="6" t="str">
        <f t="shared" ca="1" si="5"/>
        <v xml:space="preserve"> </v>
      </c>
    </row>
    <row r="178" spans="1:12" ht="15.75" customHeight="1">
      <c r="A178" s="2">
        <f t="shared" si="4"/>
        <v>161</v>
      </c>
      <c r="B178" s="277"/>
      <c r="C178" s="261"/>
      <c r="D178" s="277"/>
      <c r="E178" s="261"/>
      <c r="F178" s="277"/>
      <c r="G178" s="261"/>
      <c r="H178" s="5"/>
      <c r="I178" s="289"/>
      <c r="J178" s="261"/>
      <c r="K178" s="5"/>
      <c r="L178" s="6" t="str">
        <f t="shared" ca="1" si="5"/>
        <v xml:space="preserve"> </v>
      </c>
    </row>
    <row r="179" spans="1:12" ht="15.75" customHeight="1">
      <c r="A179" s="2">
        <f t="shared" si="4"/>
        <v>162</v>
      </c>
      <c r="B179" s="277"/>
      <c r="C179" s="261"/>
      <c r="D179" s="277"/>
      <c r="E179" s="261"/>
      <c r="F179" s="277"/>
      <c r="G179" s="261"/>
      <c r="H179" s="5"/>
      <c r="I179" s="289"/>
      <c r="J179" s="261"/>
      <c r="K179" s="5"/>
      <c r="L179" s="6" t="str">
        <f t="shared" ca="1" si="5"/>
        <v xml:space="preserve"> </v>
      </c>
    </row>
    <row r="180" spans="1:12" ht="15.75" customHeight="1">
      <c r="A180" s="2">
        <f t="shared" si="4"/>
        <v>163</v>
      </c>
      <c r="B180" s="277"/>
      <c r="C180" s="261"/>
      <c r="D180" s="277"/>
      <c r="E180" s="261"/>
      <c r="F180" s="277"/>
      <c r="G180" s="261"/>
      <c r="H180" s="5"/>
      <c r="I180" s="289"/>
      <c r="J180" s="261"/>
      <c r="K180" s="5"/>
      <c r="L180" s="6" t="str">
        <f t="shared" ca="1" si="5"/>
        <v xml:space="preserve"> </v>
      </c>
    </row>
    <row r="181" spans="1:12" ht="15.75" customHeight="1">
      <c r="A181" s="2">
        <f t="shared" si="4"/>
        <v>164</v>
      </c>
      <c r="B181" s="277"/>
      <c r="C181" s="261"/>
      <c r="D181" s="277"/>
      <c r="E181" s="261"/>
      <c r="F181" s="277"/>
      <c r="G181" s="261"/>
      <c r="H181" s="5"/>
      <c r="I181" s="289"/>
      <c r="J181" s="261"/>
      <c r="K181" s="5"/>
      <c r="L181" s="6" t="str">
        <f t="shared" ca="1" si="5"/>
        <v xml:space="preserve"> </v>
      </c>
    </row>
    <row r="182" spans="1:12" ht="15.75" customHeight="1">
      <c r="A182" s="2">
        <f t="shared" si="4"/>
        <v>165</v>
      </c>
      <c r="B182" s="277"/>
      <c r="C182" s="261"/>
      <c r="D182" s="277"/>
      <c r="E182" s="261"/>
      <c r="F182" s="277"/>
      <c r="G182" s="261"/>
      <c r="H182" s="5"/>
      <c r="I182" s="289"/>
      <c r="J182" s="261"/>
      <c r="K182" s="5"/>
      <c r="L182" s="6" t="str">
        <f t="shared" ca="1" si="5"/>
        <v xml:space="preserve"> </v>
      </c>
    </row>
    <row r="183" spans="1:12" ht="15.75" customHeight="1">
      <c r="A183" s="2">
        <f t="shared" si="4"/>
        <v>166</v>
      </c>
      <c r="B183" s="277"/>
      <c r="C183" s="261"/>
      <c r="D183" s="277"/>
      <c r="E183" s="261"/>
      <c r="F183" s="277"/>
      <c r="G183" s="261"/>
      <c r="H183" s="5"/>
      <c r="I183" s="289"/>
      <c r="J183" s="261"/>
      <c r="K183" s="5"/>
      <c r="L183" s="6" t="str">
        <f t="shared" ca="1" si="5"/>
        <v xml:space="preserve"> </v>
      </c>
    </row>
    <row r="184" spans="1:12" ht="15.75" customHeight="1">
      <c r="A184" s="2">
        <f t="shared" si="4"/>
        <v>167</v>
      </c>
      <c r="B184" s="277"/>
      <c r="C184" s="261"/>
      <c r="D184" s="277"/>
      <c r="E184" s="261"/>
      <c r="F184" s="277"/>
      <c r="G184" s="261"/>
      <c r="H184" s="5"/>
      <c r="I184" s="289"/>
      <c r="J184" s="261"/>
      <c r="K184" s="5"/>
      <c r="L184" s="6" t="str">
        <f t="shared" ca="1" si="5"/>
        <v xml:space="preserve"> </v>
      </c>
    </row>
    <row r="185" spans="1:12" ht="15.75" customHeight="1">
      <c r="A185" s="2">
        <f t="shared" si="4"/>
        <v>168</v>
      </c>
      <c r="B185" s="277"/>
      <c r="C185" s="261"/>
      <c r="D185" s="277"/>
      <c r="E185" s="261"/>
      <c r="F185" s="277"/>
      <c r="G185" s="261"/>
      <c r="H185" s="5"/>
      <c r="I185" s="289"/>
      <c r="J185" s="261"/>
      <c r="K185" s="5"/>
      <c r="L185" s="6" t="str">
        <f t="shared" ca="1" si="5"/>
        <v xml:space="preserve"> </v>
      </c>
    </row>
    <row r="186" spans="1:12" ht="15.75" customHeight="1">
      <c r="A186" s="2">
        <f t="shared" si="4"/>
        <v>169</v>
      </c>
      <c r="B186" s="277"/>
      <c r="C186" s="261"/>
      <c r="D186" s="277"/>
      <c r="E186" s="261"/>
      <c r="F186" s="277"/>
      <c r="G186" s="261"/>
      <c r="H186" s="5"/>
      <c r="I186" s="289"/>
      <c r="J186" s="261"/>
      <c r="K186" s="5"/>
      <c r="L186" s="6" t="str">
        <f t="shared" ca="1" si="5"/>
        <v xml:space="preserve"> </v>
      </c>
    </row>
    <row r="187" spans="1:12" ht="15.75" customHeight="1">
      <c r="A187" s="2">
        <f t="shared" si="4"/>
        <v>170</v>
      </c>
      <c r="B187" s="277"/>
      <c r="C187" s="261"/>
      <c r="D187" s="277"/>
      <c r="E187" s="261"/>
      <c r="F187" s="277"/>
      <c r="G187" s="261"/>
      <c r="H187" s="5"/>
      <c r="I187" s="289"/>
      <c r="J187" s="261"/>
      <c r="K187" s="5"/>
      <c r="L187" s="6" t="str">
        <f t="shared" ca="1" si="5"/>
        <v xml:space="preserve"> </v>
      </c>
    </row>
    <row r="188" spans="1:12" ht="15.75" customHeight="1">
      <c r="A188" s="2">
        <f t="shared" si="4"/>
        <v>171</v>
      </c>
      <c r="B188" s="277"/>
      <c r="C188" s="261"/>
      <c r="D188" s="277"/>
      <c r="E188" s="261"/>
      <c r="F188" s="277"/>
      <c r="G188" s="261"/>
      <c r="H188" s="5"/>
      <c r="I188" s="289"/>
      <c r="J188" s="261"/>
      <c r="K188" s="5"/>
      <c r="L188" s="6" t="str">
        <f t="shared" ca="1" si="5"/>
        <v xml:space="preserve"> </v>
      </c>
    </row>
    <row r="189" spans="1:12" ht="15.75" customHeight="1">
      <c r="A189" s="2">
        <f t="shared" si="4"/>
        <v>172</v>
      </c>
      <c r="B189" s="277"/>
      <c r="C189" s="261"/>
      <c r="D189" s="277"/>
      <c r="E189" s="261"/>
      <c r="F189" s="277"/>
      <c r="G189" s="261"/>
      <c r="H189" s="5"/>
      <c r="I189" s="289"/>
      <c r="J189" s="261"/>
      <c r="K189" s="5"/>
      <c r="L189" s="6" t="str">
        <f t="shared" ca="1" si="5"/>
        <v xml:space="preserve"> </v>
      </c>
    </row>
    <row r="190" spans="1:12" ht="15.75" customHeight="1">
      <c r="A190" s="2">
        <f t="shared" si="4"/>
        <v>173</v>
      </c>
      <c r="B190" s="277"/>
      <c r="C190" s="261"/>
      <c r="D190" s="277"/>
      <c r="E190" s="261"/>
      <c r="F190" s="277"/>
      <c r="G190" s="261"/>
      <c r="H190" s="5"/>
      <c r="I190" s="289"/>
      <c r="J190" s="261"/>
      <c r="K190" s="5"/>
      <c r="L190" s="6" t="str">
        <f t="shared" ca="1" si="5"/>
        <v xml:space="preserve"> </v>
      </c>
    </row>
    <row r="191" spans="1:12" ht="15.75" customHeight="1">
      <c r="A191" s="2">
        <f t="shared" si="4"/>
        <v>174</v>
      </c>
      <c r="B191" s="277"/>
      <c r="C191" s="261"/>
      <c r="D191" s="277"/>
      <c r="E191" s="261"/>
      <c r="F191" s="277"/>
      <c r="G191" s="261"/>
      <c r="H191" s="5"/>
      <c r="I191" s="289"/>
      <c r="J191" s="261"/>
      <c r="K191" s="5"/>
      <c r="L191" s="6" t="str">
        <f t="shared" ca="1" si="5"/>
        <v xml:space="preserve"> </v>
      </c>
    </row>
    <row r="192" spans="1:12" ht="15.75" customHeight="1">
      <c r="A192" s="2">
        <f t="shared" si="4"/>
        <v>175</v>
      </c>
      <c r="B192" s="277"/>
      <c r="C192" s="261"/>
      <c r="D192" s="277"/>
      <c r="E192" s="261"/>
      <c r="F192" s="277"/>
      <c r="G192" s="261"/>
      <c r="H192" s="5"/>
      <c r="I192" s="289"/>
      <c r="J192" s="261"/>
      <c r="K192" s="5"/>
      <c r="L192" s="6" t="str">
        <f t="shared" ca="1" si="5"/>
        <v xml:space="preserve"> </v>
      </c>
    </row>
    <row r="193" spans="1:12" ht="15.75" customHeight="1">
      <c r="A193" s="2">
        <f t="shared" si="4"/>
        <v>176</v>
      </c>
      <c r="B193" s="277"/>
      <c r="C193" s="261"/>
      <c r="D193" s="277"/>
      <c r="E193" s="261"/>
      <c r="F193" s="277"/>
      <c r="G193" s="261"/>
      <c r="H193" s="5"/>
      <c r="I193" s="289"/>
      <c r="J193" s="261"/>
      <c r="K193" s="5"/>
      <c r="L193" s="6" t="str">
        <f t="shared" ca="1" si="5"/>
        <v xml:space="preserve"> </v>
      </c>
    </row>
    <row r="194" spans="1:12" ht="15.75" customHeight="1">
      <c r="A194" s="2">
        <f t="shared" si="4"/>
        <v>177</v>
      </c>
      <c r="B194" s="277"/>
      <c r="C194" s="261"/>
      <c r="D194" s="277"/>
      <c r="E194" s="261"/>
      <c r="F194" s="277"/>
      <c r="G194" s="261"/>
      <c r="H194" s="5"/>
      <c r="I194" s="289"/>
      <c r="J194" s="261"/>
      <c r="K194" s="5"/>
      <c r="L194" s="6" t="str">
        <f t="shared" ca="1" si="5"/>
        <v xml:space="preserve"> </v>
      </c>
    </row>
    <row r="195" spans="1:12" ht="15.75" customHeight="1">
      <c r="A195" s="2">
        <f t="shared" si="4"/>
        <v>178</v>
      </c>
      <c r="B195" s="277"/>
      <c r="C195" s="261"/>
      <c r="D195" s="277"/>
      <c r="E195" s="261"/>
      <c r="F195" s="277"/>
      <c r="G195" s="261"/>
      <c r="H195" s="5"/>
      <c r="I195" s="289"/>
      <c r="J195" s="261"/>
      <c r="K195" s="5"/>
      <c r="L195" s="6" t="str">
        <f t="shared" ca="1" si="5"/>
        <v xml:space="preserve"> </v>
      </c>
    </row>
    <row r="196" spans="1:12" ht="15.75" customHeight="1">
      <c r="A196" s="2">
        <f t="shared" si="4"/>
        <v>179</v>
      </c>
      <c r="B196" s="277"/>
      <c r="C196" s="261"/>
      <c r="D196" s="277"/>
      <c r="E196" s="261"/>
      <c r="F196" s="277"/>
      <c r="G196" s="261"/>
      <c r="H196" s="5"/>
      <c r="I196" s="289"/>
      <c r="J196" s="261"/>
      <c r="K196" s="5"/>
      <c r="L196" s="6" t="str">
        <f t="shared" ca="1" si="5"/>
        <v xml:space="preserve"> </v>
      </c>
    </row>
    <row r="197" spans="1:12" ht="15.75" customHeight="1">
      <c r="A197" s="2">
        <f t="shared" si="4"/>
        <v>180</v>
      </c>
      <c r="B197" s="277"/>
      <c r="C197" s="261"/>
      <c r="D197" s="277"/>
      <c r="E197" s="261"/>
      <c r="F197" s="277"/>
      <c r="G197" s="261"/>
      <c r="H197" s="5"/>
      <c r="I197" s="289"/>
      <c r="J197" s="261"/>
      <c r="K197" s="5"/>
      <c r="L197" s="6" t="str">
        <f t="shared" ca="1" si="5"/>
        <v xml:space="preserve"> </v>
      </c>
    </row>
    <row r="198" spans="1:12" ht="15.75" customHeight="1">
      <c r="A198" s="2">
        <f t="shared" si="4"/>
        <v>181</v>
      </c>
      <c r="B198" s="277"/>
      <c r="C198" s="261"/>
      <c r="D198" s="277"/>
      <c r="E198" s="261"/>
      <c r="F198" s="277"/>
      <c r="G198" s="261"/>
      <c r="H198" s="5"/>
      <c r="I198" s="289"/>
      <c r="J198" s="261"/>
      <c r="K198" s="5"/>
      <c r="L198" s="6" t="str">
        <f t="shared" ca="1" si="5"/>
        <v xml:space="preserve"> </v>
      </c>
    </row>
    <row r="199" spans="1:12" ht="15.75" customHeight="1">
      <c r="A199" s="2">
        <f t="shared" si="4"/>
        <v>182</v>
      </c>
      <c r="B199" s="277"/>
      <c r="C199" s="261"/>
      <c r="D199" s="277"/>
      <c r="E199" s="261"/>
      <c r="F199" s="277"/>
      <c r="G199" s="261"/>
      <c r="H199" s="5"/>
      <c r="I199" s="289"/>
      <c r="J199" s="261"/>
      <c r="K199" s="5"/>
      <c r="L199" s="6" t="str">
        <f t="shared" ca="1" si="5"/>
        <v xml:space="preserve"> </v>
      </c>
    </row>
    <row r="200" spans="1:12" ht="15.75" customHeight="1">
      <c r="A200" s="2">
        <f t="shared" si="4"/>
        <v>183</v>
      </c>
      <c r="B200" s="277"/>
      <c r="C200" s="261"/>
      <c r="D200" s="277"/>
      <c r="E200" s="261"/>
      <c r="F200" s="277"/>
      <c r="G200" s="261"/>
      <c r="H200" s="5"/>
      <c r="I200" s="289"/>
      <c r="J200" s="261"/>
      <c r="K200" s="5"/>
      <c r="L200" s="6" t="str">
        <f t="shared" ca="1" si="5"/>
        <v xml:space="preserve"> </v>
      </c>
    </row>
    <row r="201" spans="1:12" ht="15.75" customHeight="1">
      <c r="A201" s="2">
        <f t="shared" si="4"/>
        <v>184</v>
      </c>
      <c r="B201" s="277"/>
      <c r="C201" s="261"/>
      <c r="D201" s="277"/>
      <c r="E201" s="261"/>
      <c r="F201" s="277"/>
      <c r="G201" s="261"/>
      <c r="H201" s="5"/>
      <c r="I201" s="289"/>
      <c r="J201" s="261"/>
      <c r="K201" s="5"/>
      <c r="L201" s="6" t="str">
        <f t="shared" ca="1" si="5"/>
        <v xml:space="preserve"> </v>
      </c>
    </row>
    <row r="202" spans="1:12" ht="15.75" customHeight="1">
      <c r="A202" s="2">
        <f t="shared" si="4"/>
        <v>185</v>
      </c>
      <c r="B202" s="277"/>
      <c r="C202" s="261"/>
      <c r="D202" s="277"/>
      <c r="E202" s="261"/>
      <c r="F202" s="277"/>
      <c r="G202" s="261"/>
      <c r="H202" s="5"/>
      <c r="I202" s="289"/>
      <c r="J202" s="261"/>
      <c r="K202" s="5"/>
      <c r="L202" s="6" t="str">
        <f t="shared" ca="1" si="5"/>
        <v xml:space="preserve"> </v>
      </c>
    </row>
    <row r="203" spans="1:12" ht="15.75" customHeight="1">
      <c r="A203" s="2">
        <f t="shared" si="4"/>
        <v>186</v>
      </c>
      <c r="B203" s="277"/>
      <c r="C203" s="261"/>
      <c r="D203" s="277"/>
      <c r="E203" s="261"/>
      <c r="F203" s="277"/>
      <c r="G203" s="261"/>
      <c r="H203" s="5"/>
      <c r="I203" s="289"/>
      <c r="J203" s="261"/>
      <c r="K203" s="5"/>
      <c r="L203" s="6" t="str">
        <f t="shared" ca="1" si="5"/>
        <v xml:space="preserve"> </v>
      </c>
    </row>
    <row r="204" spans="1:12" ht="15.75" customHeight="1">
      <c r="A204" s="2">
        <f t="shared" si="4"/>
        <v>187</v>
      </c>
      <c r="B204" s="277"/>
      <c r="C204" s="261"/>
      <c r="D204" s="277"/>
      <c r="E204" s="261"/>
      <c r="F204" s="277"/>
      <c r="G204" s="261"/>
      <c r="H204" s="5"/>
      <c r="I204" s="289"/>
      <c r="J204" s="261"/>
      <c r="K204" s="5"/>
      <c r="L204" s="6" t="str">
        <f t="shared" ca="1" si="5"/>
        <v xml:space="preserve"> </v>
      </c>
    </row>
    <row r="205" spans="1:12" ht="15.75" customHeight="1">
      <c r="A205" s="2">
        <f t="shared" si="4"/>
        <v>188</v>
      </c>
      <c r="B205" s="277"/>
      <c r="C205" s="261"/>
      <c r="D205" s="277"/>
      <c r="E205" s="261"/>
      <c r="F205" s="277"/>
      <c r="G205" s="261"/>
      <c r="H205" s="5"/>
      <c r="I205" s="289"/>
      <c r="J205" s="261"/>
      <c r="K205" s="5"/>
      <c r="L205" s="6" t="str">
        <f t="shared" ca="1" si="5"/>
        <v xml:space="preserve"> </v>
      </c>
    </row>
    <row r="206" spans="1:12" ht="15.75" customHeight="1">
      <c r="A206" s="2">
        <f t="shared" si="4"/>
        <v>189</v>
      </c>
      <c r="B206" s="277"/>
      <c r="C206" s="261"/>
      <c r="D206" s="277"/>
      <c r="E206" s="261"/>
      <c r="F206" s="277"/>
      <c r="G206" s="261"/>
      <c r="H206" s="5"/>
      <c r="I206" s="289"/>
      <c r="J206" s="261"/>
      <c r="K206" s="5"/>
      <c r="L206" s="6" t="str">
        <f t="shared" ca="1" si="5"/>
        <v xml:space="preserve"> </v>
      </c>
    </row>
    <row r="207" spans="1:12" ht="15.75" customHeight="1">
      <c r="A207" s="2">
        <f t="shared" si="4"/>
        <v>190</v>
      </c>
      <c r="B207" s="277"/>
      <c r="C207" s="261"/>
      <c r="D207" s="277"/>
      <c r="E207" s="261"/>
      <c r="F207" s="277"/>
      <c r="G207" s="261"/>
      <c r="H207" s="5"/>
      <c r="I207" s="289"/>
      <c r="J207" s="261"/>
      <c r="K207" s="5"/>
      <c r="L207" s="6" t="str">
        <f t="shared" ca="1" si="5"/>
        <v xml:space="preserve"> </v>
      </c>
    </row>
    <row r="208" spans="1:12" ht="15.75" customHeight="1">
      <c r="A208" s="2">
        <f t="shared" si="4"/>
        <v>191</v>
      </c>
      <c r="B208" s="277"/>
      <c r="C208" s="261"/>
      <c r="D208" s="277"/>
      <c r="E208" s="261"/>
      <c r="F208" s="277"/>
      <c r="G208" s="261"/>
      <c r="H208" s="5"/>
      <c r="I208" s="289"/>
      <c r="J208" s="261"/>
      <c r="K208" s="5"/>
      <c r="L208" s="6" t="str">
        <f t="shared" ca="1" si="5"/>
        <v xml:space="preserve"> </v>
      </c>
    </row>
    <row r="209" spans="1:12" ht="15.75" customHeight="1">
      <c r="A209" s="2">
        <f t="shared" si="4"/>
        <v>192</v>
      </c>
      <c r="B209" s="277"/>
      <c r="C209" s="261"/>
      <c r="D209" s="277"/>
      <c r="E209" s="261"/>
      <c r="F209" s="277"/>
      <c r="G209" s="261"/>
      <c r="H209" s="5"/>
      <c r="I209" s="289"/>
      <c r="J209" s="261"/>
      <c r="K209" s="5"/>
      <c r="L209" s="6" t="str">
        <f t="shared" ca="1" si="5"/>
        <v xml:space="preserve"> </v>
      </c>
    </row>
    <row r="210" spans="1:12" ht="15.75" customHeight="1">
      <c r="A210" s="2">
        <f t="shared" ref="A210:A273" si="6">ROW()-17</f>
        <v>193</v>
      </c>
      <c r="B210" s="277"/>
      <c r="C210" s="261"/>
      <c r="D210" s="277"/>
      <c r="E210" s="261"/>
      <c r="F210" s="277"/>
      <c r="G210" s="261"/>
      <c r="H210" s="5"/>
      <c r="I210" s="289"/>
      <c r="J210" s="261"/>
      <c r="K210" s="5"/>
      <c r="L210" s="6" t="str">
        <f t="shared" ref="L210:L273" ca="1" si="7">IF(K210&lt;TODAY()-720," ",DATE(YEAR(K210)+1,MONTH(K210),DAY(K210)))</f>
        <v xml:space="preserve"> </v>
      </c>
    </row>
    <row r="211" spans="1:12" ht="15.75" customHeight="1">
      <c r="A211" s="2">
        <f t="shared" si="6"/>
        <v>194</v>
      </c>
      <c r="B211" s="277"/>
      <c r="C211" s="261"/>
      <c r="D211" s="277"/>
      <c r="E211" s="261"/>
      <c r="F211" s="277"/>
      <c r="G211" s="261"/>
      <c r="H211" s="5"/>
      <c r="I211" s="289"/>
      <c r="J211" s="261"/>
      <c r="K211" s="5"/>
      <c r="L211" s="6" t="str">
        <f t="shared" ca="1" si="7"/>
        <v xml:space="preserve"> </v>
      </c>
    </row>
    <row r="212" spans="1:12" ht="15.75" customHeight="1">
      <c r="A212" s="2">
        <f t="shared" si="6"/>
        <v>195</v>
      </c>
      <c r="B212" s="277"/>
      <c r="C212" s="261"/>
      <c r="D212" s="277"/>
      <c r="E212" s="261"/>
      <c r="F212" s="277"/>
      <c r="G212" s="261"/>
      <c r="H212" s="5"/>
      <c r="I212" s="289"/>
      <c r="J212" s="261"/>
      <c r="K212" s="5"/>
      <c r="L212" s="6" t="str">
        <f t="shared" ca="1" si="7"/>
        <v xml:space="preserve"> </v>
      </c>
    </row>
    <row r="213" spans="1:12" ht="15.75" customHeight="1">
      <c r="A213" s="2">
        <f t="shared" si="6"/>
        <v>196</v>
      </c>
      <c r="B213" s="277"/>
      <c r="C213" s="261"/>
      <c r="D213" s="277"/>
      <c r="E213" s="261"/>
      <c r="F213" s="277"/>
      <c r="G213" s="261"/>
      <c r="H213" s="5"/>
      <c r="I213" s="289"/>
      <c r="J213" s="261"/>
      <c r="K213" s="5"/>
      <c r="L213" s="6" t="str">
        <f t="shared" ca="1" si="7"/>
        <v xml:space="preserve"> </v>
      </c>
    </row>
    <row r="214" spans="1:12" ht="15.75" customHeight="1">
      <c r="A214" s="2">
        <f t="shared" si="6"/>
        <v>197</v>
      </c>
      <c r="B214" s="277"/>
      <c r="C214" s="261"/>
      <c r="D214" s="277"/>
      <c r="E214" s="261"/>
      <c r="F214" s="277"/>
      <c r="G214" s="261"/>
      <c r="H214" s="5"/>
      <c r="I214" s="289"/>
      <c r="J214" s="261"/>
      <c r="K214" s="5"/>
      <c r="L214" s="6" t="str">
        <f t="shared" ca="1" si="7"/>
        <v xml:space="preserve"> </v>
      </c>
    </row>
    <row r="215" spans="1:12" ht="15.75" customHeight="1">
      <c r="A215" s="2">
        <f t="shared" si="6"/>
        <v>198</v>
      </c>
      <c r="B215" s="277"/>
      <c r="C215" s="261"/>
      <c r="D215" s="277"/>
      <c r="E215" s="261"/>
      <c r="F215" s="277"/>
      <c r="G215" s="261"/>
      <c r="H215" s="5"/>
      <c r="I215" s="289"/>
      <c r="J215" s="261"/>
      <c r="K215" s="5"/>
      <c r="L215" s="6" t="str">
        <f t="shared" ca="1" si="7"/>
        <v xml:space="preserve"> </v>
      </c>
    </row>
    <row r="216" spans="1:12" ht="15.75" customHeight="1">
      <c r="A216" s="2">
        <f t="shared" si="6"/>
        <v>199</v>
      </c>
      <c r="B216" s="277"/>
      <c r="C216" s="261"/>
      <c r="D216" s="277"/>
      <c r="E216" s="261"/>
      <c r="F216" s="277"/>
      <c r="G216" s="261"/>
      <c r="H216" s="5"/>
      <c r="I216" s="289"/>
      <c r="J216" s="261"/>
      <c r="K216" s="5"/>
      <c r="L216" s="6" t="str">
        <f t="shared" ca="1" si="7"/>
        <v xml:space="preserve"> </v>
      </c>
    </row>
    <row r="217" spans="1:12" ht="15.75" customHeight="1">
      <c r="A217" s="2">
        <f t="shared" si="6"/>
        <v>200</v>
      </c>
      <c r="B217" s="277"/>
      <c r="C217" s="261"/>
      <c r="D217" s="277"/>
      <c r="E217" s="261"/>
      <c r="F217" s="277"/>
      <c r="G217" s="261"/>
      <c r="H217" s="5"/>
      <c r="I217" s="289"/>
      <c r="J217" s="261"/>
      <c r="K217" s="5"/>
      <c r="L217" s="6" t="str">
        <f t="shared" ca="1" si="7"/>
        <v xml:space="preserve"> </v>
      </c>
    </row>
    <row r="218" spans="1:12" ht="15.75" customHeight="1">
      <c r="A218" s="2">
        <f t="shared" si="6"/>
        <v>201</v>
      </c>
      <c r="B218" s="277"/>
      <c r="C218" s="261"/>
      <c r="D218" s="277"/>
      <c r="E218" s="261"/>
      <c r="F218" s="277"/>
      <c r="G218" s="261"/>
      <c r="H218" s="5"/>
      <c r="I218" s="289"/>
      <c r="J218" s="261"/>
      <c r="K218" s="5"/>
      <c r="L218" s="6" t="str">
        <f t="shared" ca="1" si="7"/>
        <v xml:space="preserve"> </v>
      </c>
    </row>
    <row r="219" spans="1:12" ht="15.75" customHeight="1">
      <c r="A219" s="2">
        <f t="shared" si="6"/>
        <v>202</v>
      </c>
      <c r="B219" s="277"/>
      <c r="C219" s="261"/>
      <c r="D219" s="277"/>
      <c r="E219" s="261"/>
      <c r="F219" s="277"/>
      <c r="G219" s="261"/>
      <c r="H219" s="5"/>
      <c r="I219" s="289"/>
      <c r="J219" s="261"/>
      <c r="K219" s="5"/>
      <c r="L219" s="6" t="str">
        <f t="shared" ca="1" si="7"/>
        <v xml:space="preserve"> </v>
      </c>
    </row>
    <row r="220" spans="1:12" ht="15.75" customHeight="1">
      <c r="A220" s="2">
        <f t="shared" si="6"/>
        <v>203</v>
      </c>
      <c r="B220" s="277"/>
      <c r="C220" s="261"/>
      <c r="D220" s="277"/>
      <c r="E220" s="261"/>
      <c r="F220" s="277"/>
      <c r="G220" s="261"/>
      <c r="H220" s="5"/>
      <c r="I220" s="289"/>
      <c r="J220" s="261"/>
      <c r="K220" s="5"/>
      <c r="L220" s="6" t="str">
        <f t="shared" ca="1" si="7"/>
        <v xml:space="preserve"> </v>
      </c>
    </row>
    <row r="221" spans="1:12" ht="15.75" customHeight="1">
      <c r="A221" s="2">
        <f t="shared" si="6"/>
        <v>204</v>
      </c>
      <c r="B221" s="277"/>
      <c r="C221" s="261"/>
      <c r="D221" s="277"/>
      <c r="E221" s="261"/>
      <c r="F221" s="277"/>
      <c r="G221" s="261"/>
      <c r="H221" s="5"/>
      <c r="I221" s="289"/>
      <c r="J221" s="261"/>
      <c r="K221" s="5"/>
      <c r="L221" s="6" t="str">
        <f t="shared" ca="1" si="7"/>
        <v xml:space="preserve"> </v>
      </c>
    </row>
    <row r="222" spans="1:12" ht="15.75" customHeight="1">
      <c r="A222" s="2">
        <f t="shared" si="6"/>
        <v>205</v>
      </c>
      <c r="B222" s="277"/>
      <c r="C222" s="261"/>
      <c r="D222" s="277"/>
      <c r="E222" s="261"/>
      <c r="F222" s="277"/>
      <c r="G222" s="261"/>
      <c r="H222" s="5"/>
      <c r="I222" s="289"/>
      <c r="J222" s="261"/>
      <c r="K222" s="5"/>
      <c r="L222" s="6" t="str">
        <f t="shared" ca="1" si="7"/>
        <v xml:space="preserve"> </v>
      </c>
    </row>
    <row r="223" spans="1:12" ht="15.75" customHeight="1">
      <c r="A223" s="2">
        <f t="shared" si="6"/>
        <v>206</v>
      </c>
      <c r="B223" s="277"/>
      <c r="C223" s="261"/>
      <c r="D223" s="277"/>
      <c r="E223" s="261"/>
      <c r="F223" s="277"/>
      <c r="G223" s="261"/>
      <c r="H223" s="5"/>
      <c r="I223" s="289"/>
      <c r="J223" s="261"/>
      <c r="K223" s="5"/>
      <c r="L223" s="6" t="str">
        <f t="shared" ca="1" si="7"/>
        <v xml:space="preserve"> </v>
      </c>
    </row>
    <row r="224" spans="1:12" ht="15.75" customHeight="1">
      <c r="A224" s="2">
        <f t="shared" si="6"/>
        <v>207</v>
      </c>
      <c r="B224" s="277"/>
      <c r="C224" s="261"/>
      <c r="D224" s="277"/>
      <c r="E224" s="261"/>
      <c r="F224" s="277"/>
      <c r="G224" s="261"/>
      <c r="H224" s="5"/>
      <c r="I224" s="289"/>
      <c r="J224" s="261"/>
      <c r="K224" s="5"/>
      <c r="L224" s="6" t="str">
        <f t="shared" ca="1" si="7"/>
        <v xml:space="preserve"> </v>
      </c>
    </row>
    <row r="225" spans="1:12" ht="15.75" customHeight="1">
      <c r="A225" s="2">
        <f t="shared" si="6"/>
        <v>208</v>
      </c>
      <c r="B225" s="277"/>
      <c r="C225" s="261"/>
      <c r="D225" s="277"/>
      <c r="E225" s="261"/>
      <c r="F225" s="277"/>
      <c r="G225" s="261"/>
      <c r="H225" s="5"/>
      <c r="I225" s="289"/>
      <c r="J225" s="261"/>
      <c r="K225" s="5"/>
      <c r="L225" s="6" t="str">
        <f t="shared" ca="1" si="7"/>
        <v xml:space="preserve"> </v>
      </c>
    </row>
    <row r="226" spans="1:12" ht="15.75" customHeight="1">
      <c r="A226" s="2">
        <f t="shared" si="6"/>
        <v>209</v>
      </c>
      <c r="B226" s="277"/>
      <c r="C226" s="261"/>
      <c r="D226" s="277"/>
      <c r="E226" s="261"/>
      <c r="F226" s="277"/>
      <c r="G226" s="261"/>
      <c r="H226" s="5"/>
      <c r="I226" s="289"/>
      <c r="J226" s="261"/>
      <c r="K226" s="5"/>
      <c r="L226" s="6" t="str">
        <f t="shared" ca="1" si="7"/>
        <v xml:space="preserve"> </v>
      </c>
    </row>
    <row r="227" spans="1:12" ht="15.75" customHeight="1">
      <c r="A227" s="2">
        <f t="shared" si="6"/>
        <v>210</v>
      </c>
      <c r="B227" s="277"/>
      <c r="C227" s="261"/>
      <c r="D227" s="277"/>
      <c r="E227" s="261"/>
      <c r="F227" s="277"/>
      <c r="G227" s="261"/>
      <c r="H227" s="5"/>
      <c r="I227" s="289"/>
      <c r="J227" s="261"/>
      <c r="K227" s="5"/>
      <c r="L227" s="6" t="str">
        <f t="shared" ca="1" si="7"/>
        <v xml:space="preserve"> </v>
      </c>
    </row>
    <row r="228" spans="1:12" ht="15.75" customHeight="1">
      <c r="A228" s="2">
        <f t="shared" si="6"/>
        <v>211</v>
      </c>
      <c r="B228" s="277"/>
      <c r="C228" s="261"/>
      <c r="D228" s="277"/>
      <c r="E228" s="261"/>
      <c r="F228" s="277"/>
      <c r="G228" s="261"/>
      <c r="H228" s="5"/>
      <c r="I228" s="289"/>
      <c r="J228" s="261"/>
      <c r="K228" s="5"/>
      <c r="L228" s="6" t="str">
        <f t="shared" ca="1" si="7"/>
        <v xml:space="preserve"> </v>
      </c>
    </row>
    <row r="229" spans="1:12" ht="15.75" customHeight="1">
      <c r="A229" s="2">
        <f t="shared" si="6"/>
        <v>212</v>
      </c>
      <c r="B229" s="277"/>
      <c r="C229" s="261"/>
      <c r="D229" s="277"/>
      <c r="E229" s="261"/>
      <c r="F229" s="277"/>
      <c r="G229" s="261"/>
      <c r="H229" s="5"/>
      <c r="I229" s="289"/>
      <c r="J229" s="261"/>
      <c r="K229" s="5"/>
      <c r="L229" s="6" t="str">
        <f t="shared" ca="1" si="7"/>
        <v xml:space="preserve"> </v>
      </c>
    </row>
    <row r="230" spans="1:12" ht="15.75" customHeight="1">
      <c r="A230" s="2">
        <f t="shared" si="6"/>
        <v>213</v>
      </c>
      <c r="B230" s="277"/>
      <c r="C230" s="261"/>
      <c r="D230" s="277"/>
      <c r="E230" s="261"/>
      <c r="F230" s="277"/>
      <c r="G230" s="261"/>
      <c r="H230" s="5"/>
      <c r="I230" s="289"/>
      <c r="J230" s="261"/>
      <c r="K230" s="5"/>
      <c r="L230" s="6" t="str">
        <f t="shared" ca="1" si="7"/>
        <v xml:space="preserve"> </v>
      </c>
    </row>
    <row r="231" spans="1:12" ht="15.75" customHeight="1">
      <c r="A231" s="2">
        <f t="shared" si="6"/>
        <v>214</v>
      </c>
      <c r="B231" s="277"/>
      <c r="C231" s="261"/>
      <c r="D231" s="277"/>
      <c r="E231" s="261"/>
      <c r="F231" s="277"/>
      <c r="G231" s="261"/>
      <c r="H231" s="5"/>
      <c r="I231" s="289"/>
      <c r="J231" s="261"/>
      <c r="K231" s="5"/>
      <c r="L231" s="6" t="str">
        <f t="shared" ca="1" si="7"/>
        <v xml:space="preserve"> </v>
      </c>
    </row>
    <row r="232" spans="1:12" ht="15.75" customHeight="1">
      <c r="A232" s="2">
        <f t="shared" si="6"/>
        <v>215</v>
      </c>
      <c r="B232" s="277"/>
      <c r="C232" s="261"/>
      <c r="D232" s="277"/>
      <c r="E232" s="261"/>
      <c r="F232" s="277"/>
      <c r="G232" s="261"/>
      <c r="H232" s="5"/>
      <c r="I232" s="289"/>
      <c r="J232" s="261"/>
      <c r="K232" s="5"/>
      <c r="L232" s="6" t="str">
        <f t="shared" ca="1" si="7"/>
        <v xml:space="preserve"> </v>
      </c>
    </row>
    <row r="233" spans="1:12" ht="15.75" customHeight="1">
      <c r="A233" s="2">
        <f t="shared" si="6"/>
        <v>216</v>
      </c>
      <c r="B233" s="277"/>
      <c r="C233" s="261"/>
      <c r="D233" s="277"/>
      <c r="E233" s="261"/>
      <c r="F233" s="277"/>
      <c r="G233" s="261"/>
      <c r="H233" s="5"/>
      <c r="I233" s="289"/>
      <c r="J233" s="261"/>
      <c r="K233" s="5"/>
      <c r="L233" s="6" t="str">
        <f t="shared" ca="1" si="7"/>
        <v xml:space="preserve"> </v>
      </c>
    </row>
    <row r="234" spans="1:12" ht="15.75" customHeight="1">
      <c r="A234" s="2">
        <f t="shared" si="6"/>
        <v>217</v>
      </c>
      <c r="B234" s="277"/>
      <c r="C234" s="261"/>
      <c r="D234" s="277"/>
      <c r="E234" s="261"/>
      <c r="F234" s="277"/>
      <c r="G234" s="261"/>
      <c r="H234" s="5"/>
      <c r="I234" s="289"/>
      <c r="J234" s="261"/>
      <c r="K234" s="5"/>
      <c r="L234" s="6" t="str">
        <f t="shared" ca="1" si="7"/>
        <v xml:space="preserve"> </v>
      </c>
    </row>
    <row r="235" spans="1:12" ht="15.75" customHeight="1">
      <c r="A235" s="2">
        <f t="shared" si="6"/>
        <v>218</v>
      </c>
      <c r="B235" s="277"/>
      <c r="C235" s="261"/>
      <c r="D235" s="277"/>
      <c r="E235" s="261"/>
      <c r="F235" s="277"/>
      <c r="G235" s="261"/>
      <c r="H235" s="5"/>
      <c r="I235" s="289"/>
      <c r="J235" s="261"/>
      <c r="K235" s="5"/>
      <c r="L235" s="6" t="str">
        <f t="shared" ca="1" si="7"/>
        <v xml:space="preserve"> </v>
      </c>
    </row>
    <row r="236" spans="1:12" ht="15.75" customHeight="1">
      <c r="A236" s="2">
        <f t="shared" si="6"/>
        <v>219</v>
      </c>
      <c r="B236" s="277"/>
      <c r="C236" s="261"/>
      <c r="D236" s="277"/>
      <c r="E236" s="261"/>
      <c r="F236" s="277"/>
      <c r="G236" s="261"/>
      <c r="H236" s="5"/>
      <c r="I236" s="289"/>
      <c r="J236" s="261"/>
      <c r="K236" s="5"/>
      <c r="L236" s="6" t="str">
        <f t="shared" ca="1" si="7"/>
        <v xml:space="preserve"> </v>
      </c>
    </row>
    <row r="237" spans="1:12" ht="15.75" customHeight="1">
      <c r="A237" s="2">
        <f t="shared" si="6"/>
        <v>220</v>
      </c>
      <c r="B237" s="277"/>
      <c r="C237" s="261"/>
      <c r="D237" s="277"/>
      <c r="E237" s="261"/>
      <c r="F237" s="277"/>
      <c r="G237" s="261"/>
      <c r="H237" s="5"/>
      <c r="I237" s="289"/>
      <c r="J237" s="261"/>
      <c r="K237" s="5"/>
      <c r="L237" s="6" t="str">
        <f t="shared" ca="1" si="7"/>
        <v xml:space="preserve"> </v>
      </c>
    </row>
    <row r="238" spans="1:12" ht="15.75" customHeight="1">
      <c r="A238" s="2">
        <f t="shared" si="6"/>
        <v>221</v>
      </c>
      <c r="B238" s="277"/>
      <c r="C238" s="261"/>
      <c r="D238" s="277"/>
      <c r="E238" s="261"/>
      <c r="F238" s="277"/>
      <c r="G238" s="261"/>
      <c r="H238" s="5"/>
      <c r="I238" s="289"/>
      <c r="J238" s="261"/>
      <c r="K238" s="5"/>
      <c r="L238" s="6" t="str">
        <f t="shared" ca="1" si="7"/>
        <v xml:space="preserve"> </v>
      </c>
    </row>
    <row r="239" spans="1:12" ht="15.75" customHeight="1">
      <c r="A239" s="2">
        <f t="shared" si="6"/>
        <v>222</v>
      </c>
      <c r="B239" s="277"/>
      <c r="C239" s="261"/>
      <c r="D239" s="277"/>
      <c r="E239" s="261"/>
      <c r="F239" s="277"/>
      <c r="G239" s="261"/>
      <c r="H239" s="5"/>
      <c r="I239" s="289"/>
      <c r="J239" s="261"/>
      <c r="K239" s="5"/>
      <c r="L239" s="6" t="str">
        <f t="shared" ca="1" si="7"/>
        <v xml:space="preserve"> </v>
      </c>
    </row>
    <row r="240" spans="1:12" ht="15.75" customHeight="1">
      <c r="A240" s="2">
        <f t="shared" si="6"/>
        <v>223</v>
      </c>
      <c r="B240" s="277"/>
      <c r="C240" s="261"/>
      <c r="D240" s="277"/>
      <c r="E240" s="261"/>
      <c r="F240" s="277"/>
      <c r="G240" s="261"/>
      <c r="H240" s="5"/>
      <c r="I240" s="289"/>
      <c r="J240" s="261"/>
      <c r="K240" s="5"/>
      <c r="L240" s="6" t="str">
        <f t="shared" ca="1" si="7"/>
        <v xml:space="preserve"> </v>
      </c>
    </row>
    <row r="241" spans="1:12" ht="15.75" customHeight="1">
      <c r="A241" s="2">
        <f t="shared" si="6"/>
        <v>224</v>
      </c>
      <c r="B241" s="277"/>
      <c r="C241" s="261"/>
      <c r="D241" s="277"/>
      <c r="E241" s="261"/>
      <c r="F241" s="277"/>
      <c r="G241" s="261"/>
      <c r="H241" s="5"/>
      <c r="I241" s="289"/>
      <c r="J241" s="261"/>
      <c r="K241" s="5"/>
      <c r="L241" s="6" t="str">
        <f t="shared" ca="1" si="7"/>
        <v xml:space="preserve"> </v>
      </c>
    </row>
    <row r="242" spans="1:12" ht="15.75" customHeight="1">
      <c r="A242" s="2">
        <f t="shared" si="6"/>
        <v>225</v>
      </c>
      <c r="B242" s="277"/>
      <c r="C242" s="261"/>
      <c r="D242" s="277"/>
      <c r="E242" s="261"/>
      <c r="F242" s="277"/>
      <c r="G242" s="261"/>
      <c r="H242" s="5"/>
      <c r="I242" s="289"/>
      <c r="J242" s="261"/>
      <c r="K242" s="5"/>
      <c r="L242" s="6" t="str">
        <f t="shared" ca="1" si="7"/>
        <v xml:space="preserve"> </v>
      </c>
    </row>
    <row r="243" spans="1:12" ht="15.75" customHeight="1">
      <c r="A243" s="2">
        <f t="shared" si="6"/>
        <v>226</v>
      </c>
      <c r="B243" s="277"/>
      <c r="C243" s="261"/>
      <c r="D243" s="277"/>
      <c r="E243" s="261"/>
      <c r="F243" s="277"/>
      <c r="G243" s="261"/>
      <c r="H243" s="5"/>
      <c r="I243" s="289"/>
      <c r="J243" s="261"/>
      <c r="K243" s="5"/>
      <c r="L243" s="6" t="str">
        <f t="shared" ca="1" si="7"/>
        <v xml:space="preserve"> </v>
      </c>
    </row>
    <row r="244" spans="1:12" ht="15.75" customHeight="1">
      <c r="A244" s="2">
        <f t="shared" si="6"/>
        <v>227</v>
      </c>
      <c r="B244" s="277"/>
      <c r="C244" s="261"/>
      <c r="D244" s="277"/>
      <c r="E244" s="261"/>
      <c r="F244" s="277"/>
      <c r="G244" s="261"/>
      <c r="H244" s="5"/>
      <c r="I244" s="289"/>
      <c r="J244" s="261"/>
      <c r="K244" s="5"/>
      <c r="L244" s="6" t="str">
        <f t="shared" ca="1" si="7"/>
        <v xml:space="preserve"> </v>
      </c>
    </row>
    <row r="245" spans="1:12" ht="15.75" customHeight="1">
      <c r="A245" s="2">
        <f t="shared" si="6"/>
        <v>228</v>
      </c>
      <c r="B245" s="277"/>
      <c r="C245" s="261"/>
      <c r="D245" s="277"/>
      <c r="E245" s="261"/>
      <c r="F245" s="277"/>
      <c r="G245" s="261"/>
      <c r="H245" s="5"/>
      <c r="I245" s="289"/>
      <c r="J245" s="261"/>
      <c r="K245" s="5"/>
      <c r="L245" s="6" t="str">
        <f t="shared" ca="1" si="7"/>
        <v xml:space="preserve"> </v>
      </c>
    </row>
    <row r="246" spans="1:12" ht="15.75" customHeight="1">
      <c r="A246" s="2">
        <f t="shared" si="6"/>
        <v>229</v>
      </c>
      <c r="B246" s="277"/>
      <c r="C246" s="261"/>
      <c r="D246" s="277"/>
      <c r="E246" s="261"/>
      <c r="F246" s="277"/>
      <c r="G246" s="261"/>
      <c r="H246" s="5"/>
      <c r="I246" s="289"/>
      <c r="J246" s="261"/>
      <c r="K246" s="5"/>
      <c r="L246" s="6" t="str">
        <f t="shared" ca="1" si="7"/>
        <v xml:space="preserve"> </v>
      </c>
    </row>
    <row r="247" spans="1:12" ht="15.75" customHeight="1">
      <c r="A247" s="2">
        <f t="shared" si="6"/>
        <v>230</v>
      </c>
      <c r="B247" s="277"/>
      <c r="C247" s="261"/>
      <c r="D247" s="277"/>
      <c r="E247" s="261"/>
      <c r="F247" s="277"/>
      <c r="G247" s="261"/>
      <c r="H247" s="5"/>
      <c r="I247" s="289"/>
      <c r="J247" s="261"/>
      <c r="K247" s="5"/>
      <c r="L247" s="6" t="str">
        <f t="shared" ca="1" si="7"/>
        <v xml:space="preserve"> </v>
      </c>
    </row>
    <row r="248" spans="1:12" ht="15.75" customHeight="1">
      <c r="A248" s="2">
        <f t="shared" si="6"/>
        <v>231</v>
      </c>
      <c r="B248" s="277"/>
      <c r="C248" s="261"/>
      <c r="D248" s="277"/>
      <c r="E248" s="261"/>
      <c r="F248" s="277"/>
      <c r="G248" s="261"/>
      <c r="H248" s="5"/>
      <c r="I248" s="289"/>
      <c r="J248" s="261"/>
      <c r="K248" s="5"/>
      <c r="L248" s="6" t="str">
        <f t="shared" ca="1" si="7"/>
        <v xml:space="preserve"> </v>
      </c>
    </row>
    <row r="249" spans="1:12" ht="15.75" customHeight="1">
      <c r="A249" s="2">
        <f t="shared" si="6"/>
        <v>232</v>
      </c>
      <c r="B249" s="277"/>
      <c r="C249" s="261"/>
      <c r="D249" s="277"/>
      <c r="E249" s="261"/>
      <c r="F249" s="277"/>
      <c r="G249" s="261"/>
      <c r="H249" s="5"/>
      <c r="I249" s="289"/>
      <c r="J249" s="261"/>
      <c r="K249" s="5"/>
      <c r="L249" s="6" t="str">
        <f t="shared" ca="1" si="7"/>
        <v xml:space="preserve"> </v>
      </c>
    </row>
    <row r="250" spans="1:12" ht="15.75" customHeight="1">
      <c r="A250" s="2">
        <f t="shared" si="6"/>
        <v>233</v>
      </c>
      <c r="B250" s="277"/>
      <c r="C250" s="261"/>
      <c r="D250" s="277"/>
      <c r="E250" s="261"/>
      <c r="F250" s="277"/>
      <c r="G250" s="261"/>
      <c r="H250" s="5"/>
      <c r="I250" s="289"/>
      <c r="J250" s="261"/>
      <c r="K250" s="5"/>
      <c r="L250" s="6" t="str">
        <f t="shared" ca="1" si="7"/>
        <v xml:space="preserve"> </v>
      </c>
    </row>
    <row r="251" spans="1:12" ht="15.75" customHeight="1">
      <c r="A251" s="2">
        <f t="shared" si="6"/>
        <v>234</v>
      </c>
      <c r="B251" s="277"/>
      <c r="C251" s="261"/>
      <c r="D251" s="277"/>
      <c r="E251" s="261"/>
      <c r="F251" s="277"/>
      <c r="G251" s="261"/>
      <c r="H251" s="5"/>
      <c r="I251" s="289"/>
      <c r="J251" s="261"/>
      <c r="K251" s="5"/>
      <c r="L251" s="6" t="str">
        <f t="shared" ca="1" si="7"/>
        <v xml:space="preserve"> </v>
      </c>
    </row>
    <row r="252" spans="1:12" ht="15.75" customHeight="1">
      <c r="A252" s="2">
        <f t="shared" si="6"/>
        <v>235</v>
      </c>
      <c r="B252" s="277"/>
      <c r="C252" s="261"/>
      <c r="D252" s="277"/>
      <c r="E252" s="261"/>
      <c r="F252" s="277"/>
      <c r="G252" s="261"/>
      <c r="H252" s="5"/>
      <c r="I252" s="289"/>
      <c r="J252" s="261"/>
      <c r="K252" s="5"/>
      <c r="L252" s="6" t="str">
        <f t="shared" ca="1" si="7"/>
        <v xml:space="preserve"> </v>
      </c>
    </row>
    <row r="253" spans="1:12" ht="15.75" customHeight="1">
      <c r="A253" s="2">
        <f t="shared" si="6"/>
        <v>236</v>
      </c>
      <c r="B253" s="277"/>
      <c r="C253" s="261"/>
      <c r="D253" s="277"/>
      <c r="E253" s="261"/>
      <c r="F253" s="277"/>
      <c r="G253" s="261"/>
      <c r="H253" s="5"/>
      <c r="I253" s="289"/>
      <c r="J253" s="261"/>
      <c r="K253" s="5"/>
      <c r="L253" s="6" t="str">
        <f t="shared" ca="1" si="7"/>
        <v xml:space="preserve"> </v>
      </c>
    </row>
    <row r="254" spans="1:12" ht="15.75" customHeight="1">
      <c r="A254" s="2">
        <f t="shared" si="6"/>
        <v>237</v>
      </c>
      <c r="B254" s="277"/>
      <c r="C254" s="261"/>
      <c r="D254" s="277"/>
      <c r="E254" s="261"/>
      <c r="F254" s="277"/>
      <c r="G254" s="261"/>
      <c r="H254" s="5"/>
      <c r="I254" s="289"/>
      <c r="J254" s="261"/>
      <c r="K254" s="5"/>
      <c r="L254" s="6" t="str">
        <f t="shared" ca="1" si="7"/>
        <v xml:space="preserve"> </v>
      </c>
    </row>
    <row r="255" spans="1:12" ht="15.75" customHeight="1">
      <c r="A255" s="2">
        <f t="shared" si="6"/>
        <v>238</v>
      </c>
      <c r="B255" s="277"/>
      <c r="C255" s="261"/>
      <c r="D255" s="277"/>
      <c r="E255" s="261"/>
      <c r="F255" s="277"/>
      <c r="G255" s="261"/>
      <c r="H255" s="5"/>
      <c r="I255" s="289"/>
      <c r="J255" s="261"/>
      <c r="K255" s="5"/>
      <c r="L255" s="6" t="str">
        <f t="shared" ca="1" si="7"/>
        <v xml:space="preserve"> </v>
      </c>
    </row>
    <row r="256" spans="1:12" ht="15.75" customHeight="1">
      <c r="A256" s="2">
        <f t="shared" si="6"/>
        <v>239</v>
      </c>
      <c r="B256" s="277"/>
      <c r="C256" s="261"/>
      <c r="D256" s="277"/>
      <c r="E256" s="261"/>
      <c r="F256" s="277"/>
      <c r="G256" s="261"/>
      <c r="H256" s="5"/>
      <c r="I256" s="289"/>
      <c r="J256" s="261"/>
      <c r="K256" s="5"/>
      <c r="L256" s="6" t="str">
        <f t="shared" ca="1" si="7"/>
        <v xml:space="preserve"> </v>
      </c>
    </row>
    <row r="257" spans="1:12" ht="15.75" customHeight="1">
      <c r="A257" s="2">
        <f t="shared" si="6"/>
        <v>240</v>
      </c>
      <c r="B257" s="277"/>
      <c r="C257" s="261"/>
      <c r="D257" s="277"/>
      <c r="E257" s="261"/>
      <c r="F257" s="277"/>
      <c r="G257" s="261"/>
      <c r="H257" s="5"/>
      <c r="I257" s="289"/>
      <c r="J257" s="261"/>
      <c r="K257" s="5"/>
      <c r="L257" s="6" t="str">
        <f t="shared" ca="1" si="7"/>
        <v xml:space="preserve"> </v>
      </c>
    </row>
    <row r="258" spans="1:12" ht="15.75" customHeight="1">
      <c r="A258" s="2">
        <f t="shared" si="6"/>
        <v>241</v>
      </c>
      <c r="B258" s="277"/>
      <c r="C258" s="261"/>
      <c r="D258" s="277"/>
      <c r="E258" s="261"/>
      <c r="F258" s="277"/>
      <c r="G258" s="261"/>
      <c r="H258" s="5"/>
      <c r="I258" s="289"/>
      <c r="J258" s="261"/>
      <c r="K258" s="5"/>
      <c r="L258" s="6" t="str">
        <f t="shared" ca="1" si="7"/>
        <v xml:space="preserve"> </v>
      </c>
    </row>
    <row r="259" spans="1:12" ht="15.75" customHeight="1">
      <c r="A259" s="2">
        <f t="shared" si="6"/>
        <v>242</v>
      </c>
      <c r="B259" s="277"/>
      <c r="C259" s="261"/>
      <c r="D259" s="277"/>
      <c r="E259" s="261"/>
      <c r="F259" s="277"/>
      <c r="G259" s="261"/>
      <c r="H259" s="5"/>
      <c r="I259" s="289"/>
      <c r="J259" s="261"/>
      <c r="K259" s="5"/>
      <c r="L259" s="6" t="str">
        <f t="shared" ca="1" si="7"/>
        <v xml:space="preserve"> </v>
      </c>
    </row>
    <row r="260" spans="1:12" ht="15.75" customHeight="1">
      <c r="A260" s="2">
        <f t="shared" si="6"/>
        <v>243</v>
      </c>
      <c r="B260" s="277"/>
      <c r="C260" s="261"/>
      <c r="D260" s="277"/>
      <c r="E260" s="261"/>
      <c r="F260" s="277"/>
      <c r="G260" s="261"/>
      <c r="H260" s="5"/>
      <c r="I260" s="289"/>
      <c r="J260" s="261"/>
      <c r="K260" s="5"/>
      <c r="L260" s="6" t="str">
        <f t="shared" ca="1" si="7"/>
        <v xml:space="preserve"> </v>
      </c>
    </row>
    <row r="261" spans="1:12" ht="15.75" customHeight="1">
      <c r="A261" s="2">
        <f t="shared" si="6"/>
        <v>244</v>
      </c>
      <c r="B261" s="277"/>
      <c r="C261" s="261"/>
      <c r="D261" s="277"/>
      <c r="E261" s="261"/>
      <c r="F261" s="277"/>
      <c r="G261" s="261"/>
      <c r="H261" s="5"/>
      <c r="I261" s="289"/>
      <c r="J261" s="261"/>
      <c r="K261" s="5"/>
      <c r="L261" s="6" t="str">
        <f t="shared" ca="1" si="7"/>
        <v xml:space="preserve"> </v>
      </c>
    </row>
    <row r="262" spans="1:12" ht="15.75" customHeight="1">
      <c r="A262" s="2">
        <f t="shared" si="6"/>
        <v>245</v>
      </c>
      <c r="B262" s="277"/>
      <c r="C262" s="261"/>
      <c r="D262" s="277"/>
      <c r="E262" s="261"/>
      <c r="F262" s="277"/>
      <c r="G262" s="261"/>
      <c r="H262" s="5"/>
      <c r="I262" s="289"/>
      <c r="J262" s="261"/>
      <c r="K262" s="5"/>
      <c r="L262" s="6" t="str">
        <f t="shared" ca="1" si="7"/>
        <v xml:space="preserve"> </v>
      </c>
    </row>
    <row r="263" spans="1:12" ht="15.75" customHeight="1">
      <c r="A263" s="2">
        <f t="shared" si="6"/>
        <v>246</v>
      </c>
      <c r="B263" s="277"/>
      <c r="C263" s="261"/>
      <c r="D263" s="277"/>
      <c r="E263" s="261"/>
      <c r="F263" s="277"/>
      <c r="G263" s="261"/>
      <c r="H263" s="5"/>
      <c r="I263" s="289"/>
      <c r="J263" s="261"/>
      <c r="K263" s="5"/>
      <c r="L263" s="6" t="str">
        <f t="shared" ca="1" si="7"/>
        <v xml:space="preserve"> </v>
      </c>
    </row>
    <row r="264" spans="1:12" ht="15.75" customHeight="1">
      <c r="A264" s="2">
        <f t="shared" si="6"/>
        <v>247</v>
      </c>
      <c r="B264" s="277"/>
      <c r="C264" s="261"/>
      <c r="D264" s="277"/>
      <c r="E264" s="261"/>
      <c r="F264" s="277"/>
      <c r="G264" s="261"/>
      <c r="H264" s="5"/>
      <c r="I264" s="289"/>
      <c r="J264" s="261"/>
      <c r="K264" s="5"/>
      <c r="L264" s="6" t="str">
        <f t="shared" ca="1" si="7"/>
        <v xml:space="preserve"> </v>
      </c>
    </row>
    <row r="265" spans="1:12" ht="15.75" customHeight="1">
      <c r="A265" s="2">
        <f t="shared" si="6"/>
        <v>248</v>
      </c>
      <c r="B265" s="277"/>
      <c r="C265" s="261"/>
      <c r="D265" s="277"/>
      <c r="E265" s="261"/>
      <c r="F265" s="277"/>
      <c r="G265" s="261"/>
      <c r="H265" s="5"/>
      <c r="I265" s="289"/>
      <c r="J265" s="261"/>
      <c r="K265" s="5"/>
      <c r="L265" s="6" t="str">
        <f t="shared" ca="1" si="7"/>
        <v xml:space="preserve"> </v>
      </c>
    </row>
    <row r="266" spans="1:12" ht="15.75" customHeight="1">
      <c r="A266" s="2">
        <f t="shared" si="6"/>
        <v>249</v>
      </c>
      <c r="B266" s="277"/>
      <c r="C266" s="261"/>
      <c r="D266" s="277"/>
      <c r="E266" s="261"/>
      <c r="F266" s="277"/>
      <c r="G266" s="261"/>
      <c r="H266" s="5"/>
      <c r="I266" s="289"/>
      <c r="J266" s="261"/>
      <c r="K266" s="5"/>
      <c r="L266" s="6" t="str">
        <f t="shared" ca="1" si="7"/>
        <v xml:space="preserve"> </v>
      </c>
    </row>
    <row r="267" spans="1:12" ht="15.75" customHeight="1">
      <c r="A267" s="2">
        <f t="shared" si="6"/>
        <v>250</v>
      </c>
      <c r="B267" s="277"/>
      <c r="C267" s="261"/>
      <c r="D267" s="277"/>
      <c r="E267" s="261"/>
      <c r="F267" s="277"/>
      <c r="G267" s="261"/>
      <c r="H267" s="5"/>
      <c r="I267" s="289"/>
      <c r="J267" s="261"/>
      <c r="K267" s="5"/>
      <c r="L267" s="6" t="str">
        <f t="shared" ca="1" si="7"/>
        <v xml:space="preserve"> </v>
      </c>
    </row>
    <row r="268" spans="1:12" ht="15.75" customHeight="1">
      <c r="A268" s="2">
        <f t="shared" si="6"/>
        <v>251</v>
      </c>
      <c r="B268" s="277"/>
      <c r="C268" s="261"/>
      <c r="D268" s="277"/>
      <c r="E268" s="261"/>
      <c r="F268" s="277"/>
      <c r="G268" s="261"/>
      <c r="H268" s="5"/>
      <c r="I268" s="289"/>
      <c r="J268" s="261"/>
      <c r="K268" s="5"/>
      <c r="L268" s="6" t="str">
        <f t="shared" ca="1" si="7"/>
        <v xml:space="preserve"> </v>
      </c>
    </row>
    <row r="269" spans="1:12" ht="15.75" customHeight="1">
      <c r="A269" s="2">
        <f t="shared" si="6"/>
        <v>252</v>
      </c>
      <c r="B269" s="277"/>
      <c r="C269" s="261"/>
      <c r="D269" s="277"/>
      <c r="E269" s="261"/>
      <c r="F269" s="277"/>
      <c r="G269" s="261"/>
      <c r="H269" s="5"/>
      <c r="I269" s="289"/>
      <c r="J269" s="261"/>
      <c r="K269" s="5"/>
      <c r="L269" s="6" t="str">
        <f t="shared" ca="1" si="7"/>
        <v xml:space="preserve"> </v>
      </c>
    </row>
    <row r="270" spans="1:12" ht="15.75" customHeight="1">
      <c r="A270" s="2">
        <f t="shared" si="6"/>
        <v>253</v>
      </c>
      <c r="B270" s="277"/>
      <c r="C270" s="261"/>
      <c r="D270" s="277"/>
      <c r="E270" s="261"/>
      <c r="F270" s="277"/>
      <c r="G270" s="261"/>
      <c r="H270" s="5"/>
      <c r="I270" s="289"/>
      <c r="J270" s="261"/>
      <c r="K270" s="5"/>
      <c r="L270" s="6" t="str">
        <f t="shared" ca="1" si="7"/>
        <v xml:space="preserve"> </v>
      </c>
    </row>
    <row r="271" spans="1:12" ht="15.75" customHeight="1">
      <c r="A271" s="2">
        <f t="shared" si="6"/>
        <v>254</v>
      </c>
      <c r="B271" s="277"/>
      <c r="C271" s="261"/>
      <c r="D271" s="277"/>
      <c r="E271" s="261"/>
      <c r="F271" s="277"/>
      <c r="G271" s="261"/>
      <c r="H271" s="5"/>
      <c r="I271" s="289"/>
      <c r="J271" s="261"/>
      <c r="K271" s="5"/>
      <c r="L271" s="6" t="str">
        <f t="shared" ca="1" si="7"/>
        <v xml:space="preserve"> </v>
      </c>
    </row>
    <row r="272" spans="1:12" ht="15.75" customHeight="1">
      <c r="A272" s="2">
        <f t="shared" si="6"/>
        <v>255</v>
      </c>
      <c r="B272" s="277"/>
      <c r="C272" s="261"/>
      <c r="D272" s="277"/>
      <c r="E272" s="261"/>
      <c r="F272" s="277"/>
      <c r="G272" s="261"/>
      <c r="H272" s="5"/>
      <c r="I272" s="289"/>
      <c r="J272" s="261"/>
      <c r="K272" s="5"/>
      <c r="L272" s="6" t="str">
        <f t="shared" ca="1" si="7"/>
        <v xml:space="preserve"> </v>
      </c>
    </row>
    <row r="273" spans="1:12" ht="15.75" customHeight="1">
      <c r="A273" s="2">
        <f t="shared" si="6"/>
        <v>256</v>
      </c>
      <c r="B273" s="277"/>
      <c r="C273" s="261"/>
      <c r="D273" s="277"/>
      <c r="E273" s="261"/>
      <c r="F273" s="277"/>
      <c r="G273" s="261"/>
      <c r="H273" s="5"/>
      <c r="I273" s="289"/>
      <c r="J273" s="261"/>
      <c r="K273" s="5"/>
      <c r="L273" s="6" t="str">
        <f t="shared" ca="1" si="7"/>
        <v xml:space="preserve"> </v>
      </c>
    </row>
    <row r="274" spans="1:12" ht="15.75" customHeight="1">
      <c r="A274" s="2">
        <f t="shared" ref="A274:A337" si="8">ROW()-17</f>
        <v>257</v>
      </c>
      <c r="B274" s="277"/>
      <c r="C274" s="261"/>
      <c r="D274" s="277"/>
      <c r="E274" s="261"/>
      <c r="F274" s="277"/>
      <c r="G274" s="261"/>
      <c r="H274" s="5"/>
      <c r="I274" s="289"/>
      <c r="J274" s="261"/>
      <c r="K274" s="5"/>
      <c r="L274" s="6" t="str">
        <f t="shared" ref="L274:L337" ca="1" si="9">IF(K274&lt;TODAY()-720," ",DATE(YEAR(K274)+1,MONTH(K274),DAY(K274)))</f>
        <v xml:space="preserve"> </v>
      </c>
    </row>
    <row r="275" spans="1:12" ht="15.75" customHeight="1">
      <c r="A275" s="2">
        <f t="shared" si="8"/>
        <v>258</v>
      </c>
      <c r="B275" s="277"/>
      <c r="C275" s="261"/>
      <c r="D275" s="277"/>
      <c r="E275" s="261"/>
      <c r="F275" s="277"/>
      <c r="G275" s="261"/>
      <c r="H275" s="5"/>
      <c r="I275" s="289"/>
      <c r="J275" s="261"/>
      <c r="K275" s="5"/>
      <c r="L275" s="6" t="str">
        <f t="shared" ca="1" si="9"/>
        <v xml:space="preserve"> </v>
      </c>
    </row>
    <row r="276" spans="1:12" ht="15.75" customHeight="1">
      <c r="A276" s="2">
        <f t="shared" si="8"/>
        <v>259</v>
      </c>
      <c r="B276" s="277"/>
      <c r="C276" s="261"/>
      <c r="D276" s="277"/>
      <c r="E276" s="261"/>
      <c r="F276" s="277"/>
      <c r="G276" s="261"/>
      <c r="H276" s="5"/>
      <c r="I276" s="289"/>
      <c r="J276" s="261"/>
      <c r="K276" s="5"/>
      <c r="L276" s="6" t="str">
        <f t="shared" ca="1" si="9"/>
        <v xml:space="preserve"> </v>
      </c>
    </row>
    <row r="277" spans="1:12" ht="15.75" customHeight="1">
      <c r="A277" s="2">
        <f t="shared" si="8"/>
        <v>260</v>
      </c>
      <c r="B277" s="277"/>
      <c r="C277" s="261"/>
      <c r="D277" s="277"/>
      <c r="E277" s="261"/>
      <c r="F277" s="277"/>
      <c r="G277" s="261"/>
      <c r="H277" s="5"/>
      <c r="I277" s="289"/>
      <c r="J277" s="261"/>
      <c r="K277" s="5"/>
      <c r="L277" s="6" t="str">
        <f t="shared" ca="1" si="9"/>
        <v xml:space="preserve"> </v>
      </c>
    </row>
    <row r="278" spans="1:12" ht="15.75" customHeight="1">
      <c r="A278" s="2">
        <f t="shared" si="8"/>
        <v>261</v>
      </c>
      <c r="B278" s="277"/>
      <c r="C278" s="261"/>
      <c r="D278" s="277"/>
      <c r="E278" s="261"/>
      <c r="F278" s="277"/>
      <c r="G278" s="261"/>
      <c r="H278" s="5"/>
      <c r="I278" s="289"/>
      <c r="J278" s="261"/>
      <c r="K278" s="5"/>
      <c r="L278" s="6" t="str">
        <f t="shared" ca="1" si="9"/>
        <v xml:space="preserve"> </v>
      </c>
    </row>
    <row r="279" spans="1:12" ht="15.75" customHeight="1">
      <c r="A279" s="2">
        <f t="shared" si="8"/>
        <v>262</v>
      </c>
      <c r="B279" s="277"/>
      <c r="C279" s="261"/>
      <c r="D279" s="277"/>
      <c r="E279" s="261"/>
      <c r="F279" s="277"/>
      <c r="G279" s="261"/>
      <c r="H279" s="5"/>
      <c r="I279" s="289"/>
      <c r="J279" s="261"/>
      <c r="K279" s="5"/>
      <c r="L279" s="6" t="str">
        <f t="shared" ca="1" si="9"/>
        <v xml:space="preserve"> </v>
      </c>
    </row>
    <row r="280" spans="1:12" ht="15.75" customHeight="1">
      <c r="A280" s="2">
        <f t="shared" si="8"/>
        <v>263</v>
      </c>
      <c r="B280" s="277"/>
      <c r="C280" s="261"/>
      <c r="D280" s="277"/>
      <c r="E280" s="261"/>
      <c r="F280" s="277"/>
      <c r="G280" s="261"/>
      <c r="H280" s="5"/>
      <c r="I280" s="289"/>
      <c r="J280" s="261"/>
      <c r="K280" s="5"/>
      <c r="L280" s="6" t="str">
        <f t="shared" ca="1" si="9"/>
        <v xml:space="preserve"> </v>
      </c>
    </row>
    <row r="281" spans="1:12" ht="15.75" customHeight="1">
      <c r="A281" s="2">
        <f t="shared" si="8"/>
        <v>264</v>
      </c>
      <c r="B281" s="277"/>
      <c r="C281" s="261"/>
      <c r="D281" s="277"/>
      <c r="E281" s="261"/>
      <c r="F281" s="277"/>
      <c r="G281" s="261"/>
      <c r="H281" s="5"/>
      <c r="I281" s="289"/>
      <c r="J281" s="261"/>
      <c r="K281" s="5"/>
      <c r="L281" s="6" t="str">
        <f t="shared" ca="1" si="9"/>
        <v xml:space="preserve"> </v>
      </c>
    </row>
    <row r="282" spans="1:12" ht="15.75" customHeight="1">
      <c r="A282" s="2">
        <f t="shared" si="8"/>
        <v>265</v>
      </c>
      <c r="B282" s="277"/>
      <c r="C282" s="261"/>
      <c r="D282" s="277"/>
      <c r="E282" s="261"/>
      <c r="F282" s="277"/>
      <c r="G282" s="261"/>
      <c r="H282" s="5"/>
      <c r="I282" s="289"/>
      <c r="J282" s="261"/>
      <c r="K282" s="5"/>
      <c r="L282" s="6" t="str">
        <f t="shared" ca="1" si="9"/>
        <v xml:space="preserve"> </v>
      </c>
    </row>
    <row r="283" spans="1:12" ht="15.75" customHeight="1">
      <c r="A283" s="2">
        <f t="shared" si="8"/>
        <v>266</v>
      </c>
      <c r="B283" s="277"/>
      <c r="C283" s="261"/>
      <c r="D283" s="277"/>
      <c r="E283" s="261"/>
      <c r="F283" s="277"/>
      <c r="G283" s="261"/>
      <c r="H283" s="5"/>
      <c r="I283" s="289"/>
      <c r="J283" s="261"/>
      <c r="K283" s="5"/>
      <c r="L283" s="6" t="str">
        <f t="shared" ca="1" si="9"/>
        <v xml:space="preserve"> </v>
      </c>
    </row>
    <row r="284" spans="1:12" ht="15.75" customHeight="1">
      <c r="A284" s="2">
        <f t="shared" si="8"/>
        <v>267</v>
      </c>
      <c r="B284" s="277"/>
      <c r="C284" s="261"/>
      <c r="D284" s="277"/>
      <c r="E284" s="261"/>
      <c r="F284" s="277"/>
      <c r="G284" s="261"/>
      <c r="H284" s="5"/>
      <c r="I284" s="289"/>
      <c r="J284" s="261"/>
      <c r="K284" s="5"/>
      <c r="L284" s="6" t="str">
        <f t="shared" ca="1" si="9"/>
        <v xml:space="preserve"> </v>
      </c>
    </row>
    <row r="285" spans="1:12" ht="15.75" customHeight="1">
      <c r="A285" s="2">
        <f t="shared" si="8"/>
        <v>268</v>
      </c>
      <c r="B285" s="277"/>
      <c r="C285" s="261"/>
      <c r="D285" s="277"/>
      <c r="E285" s="261"/>
      <c r="F285" s="277"/>
      <c r="G285" s="261"/>
      <c r="H285" s="5"/>
      <c r="I285" s="289"/>
      <c r="J285" s="261"/>
      <c r="K285" s="5"/>
      <c r="L285" s="6" t="str">
        <f t="shared" ca="1" si="9"/>
        <v xml:space="preserve"> </v>
      </c>
    </row>
    <row r="286" spans="1:12" ht="15.75" customHeight="1">
      <c r="A286" s="2">
        <f t="shared" si="8"/>
        <v>269</v>
      </c>
      <c r="B286" s="277"/>
      <c r="C286" s="261"/>
      <c r="D286" s="277"/>
      <c r="E286" s="261"/>
      <c r="F286" s="277"/>
      <c r="G286" s="261"/>
      <c r="H286" s="5"/>
      <c r="I286" s="289"/>
      <c r="J286" s="261"/>
      <c r="K286" s="5"/>
      <c r="L286" s="6" t="str">
        <f t="shared" ca="1" si="9"/>
        <v xml:space="preserve"> </v>
      </c>
    </row>
    <row r="287" spans="1:12" ht="15.75" customHeight="1">
      <c r="A287" s="2">
        <f t="shared" si="8"/>
        <v>270</v>
      </c>
      <c r="B287" s="277"/>
      <c r="C287" s="261"/>
      <c r="D287" s="277"/>
      <c r="E287" s="261"/>
      <c r="F287" s="277"/>
      <c r="G287" s="261"/>
      <c r="H287" s="5"/>
      <c r="I287" s="289"/>
      <c r="J287" s="261"/>
      <c r="K287" s="5"/>
      <c r="L287" s="6" t="str">
        <f t="shared" ca="1" si="9"/>
        <v xml:space="preserve"> </v>
      </c>
    </row>
    <row r="288" spans="1:12" ht="15.75" customHeight="1">
      <c r="A288" s="2">
        <f t="shared" si="8"/>
        <v>271</v>
      </c>
      <c r="B288" s="277"/>
      <c r="C288" s="261"/>
      <c r="D288" s="277"/>
      <c r="E288" s="261"/>
      <c r="F288" s="277"/>
      <c r="G288" s="261"/>
      <c r="H288" s="5"/>
      <c r="I288" s="289"/>
      <c r="J288" s="261"/>
      <c r="K288" s="5"/>
      <c r="L288" s="6" t="str">
        <f t="shared" ca="1" si="9"/>
        <v xml:space="preserve"> </v>
      </c>
    </row>
    <row r="289" spans="1:12" ht="15.75" customHeight="1">
      <c r="A289" s="2">
        <f t="shared" si="8"/>
        <v>272</v>
      </c>
      <c r="B289" s="277"/>
      <c r="C289" s="261"/>
      <c r="D289" s="277"/>
      <c r="E289" s="261"/>
      <c r="F289" s="277"/>
      <c r="G289" s="261"/>
      <c r="H289" s="5"/>
      <c r="I289" s="289"/>
      <c r="J289" s="261"/>
      <c r="K289" s="5"/>
      <c r="L289" s="6" t="str">
        <f t="shared" ca="1" si="9"/>
        <v xml:space="preserve"> </v>
      </c>
    </row>
    <row r="290" spans="1:12" ht="15.75" customHeight="1">
      <c r="A290" s="2">
        <f t="shared" si="8"/>
        <v>273</v>
      </c>
      <c r="B290" s="277"/>
      <c r="C290" s="261"/>
      <c r="D290" s="277"/>
      <c r="E290" s="261"/>
      <c r="F290" s="277"/>
      <c r="G290" s="261"/>
      <c r="H290" s="5"/>
      <c r="I290" s="289"/>
      <c r="J290" s="261"/>
      <c r="K290" s="5"/>
      <c r="L290" s="6" t="str">
        <f t="shared" ca="1" si="9"/>
        <v xml:space="preserve"> </v>
      </c>
    </row>
    <row r="291" spans="1:12" ht="15.75" customHeight="1">
      <c r="A291" s="2">
        <f t="shared" si="8"/>
        <v>274</v>
      </c>
      <c r="B291" s="277"/>
      <c r="C291" s="261"/>
      <c r="D291" s="277"/>
      <c r="E291" s="261"/>
      <c r="F291" s="277"/>
      <c r="G291" s="261"/>
      <c r="H291" s="5"/>
      <c r="I291" s="289"/>
      <c r="J291" s="261"/>
      <c r="K291" s="5"/>
      <c r="L291" s="6" t="str">
        <f t="shared" ca="1" si="9"/>
        <v xml:space="preserve"> </v>
      </c>
    </row>
    <row r="292" spans="1:12" ht="15.75" customHeight="1">
      <c r="A292" s="2">
        <f t="shared" si="8"/>
        <v>275</v>
      </c>
      <c r="B292" s="277"/>
      <c r="C292" s="261"/>
      <c r="D292" s="277"/>
      <c r="E292" s="261"/>
      <c r="F292" s="277"/>
      <c r="G292" s="261"/>
      <c r="H292" s="5"/>
      <c r="I292" s="289"/>
      <c r="J292" s="261"/>
      <c r="K292" s="5"/>
      <c r="L292" s="6" t="str">
        <f t="shared" ca="1" si="9"/>
        <v xml:space="preserve"> </v>
      </c>
    </row>
    <row r="293" spans="1:12" ht="15.75" customHeight="1">
      <c r="A293" s="2">
        <f t="shared" si="8"/>
        <v>276</v>
      </c>
      <c r="B293" s="277"/>
      <c r="C293" s="261"/>
      <c r="D293" s="277"/>
      <c r="E293" s="261"/>
      <c r="F293" s="277"/>
      <c r="G293" s="261"/>
      <c r="H293" s="5"/>
      <c r="I293" s="289"/>
      <c r="J293" s="261"/>
      <c r="K293" s="5"/>
      <c r="L293" s="6" t="str">
        <f t="shared" ca="1" si="9"/>
        <v xml:space="preserve"> </v>
      </c>
    </row>
    <row r="294" spans="1:12" ht="15.75" customHeight="1">
      <c r="A294" s="2">
        <f t="shared" si="8"/>
        <v>277</v>
      </c>
      <c r="B294" s="277"/>
      <c r="C294" s="261"/>
      <c r="D294" s="277"/>
      <c r="E294" s="261"/>
      <c r="F294" s="277"/>
      <c r="G294" s="261"/>
      <c r="H294" s="5"/>
      <c r="I294" s="289"/>
      <c r="J294" s="261"/>
      <c r="K294" s="5"/>
      <c r="L294" s="6" t="str">
        <f t="shared" ca="1" si="9"/>
        <v xml:space="preserve"> </v>
      </c>
    </row>
    <row r="295" spans="1:12" ht="15.75" customHeight="1">
      <c r="A295" s="2">
        <f t="shared" si="8"/>
        <v>278</v>
      </c>
      <c r="B295" s="277"/>
      <c r="C295" s="261"/>
      <c r="D295" s="277"/>
      <c r="E295" s="261"/>
      <c r="F295" s="277"/>
      <c r="G295" s="261"/>
      <c r="H295" s="5"/>
      <c r="I295" s="289"/>
      <c r="J295" s="261"/>
      <c r="K295" s="5"/>
      <c r="L295" s="6" t="str">
        <f t="shared" ca="1" si="9"/>
        <v xml:space="preserve"> </v>
      </c>
    </row>
    <row r="296" spans="1:12" ht="15.75" customHeight="1">
      <c r="A296" s="2">
        <f t="shared" si="8"/>
        <v>279</v>
      </c>
      <c r="B296" s="277"/>
      <c r="C296" s="261"/>
      <c r="D296" s="277"/>
      <c r="E296" s="261"/>
      <c r="F296" s="277"/>
      <c r="G296" s="261"/>
      <c r="H296" s="5"/>
      <c r="I296" s="289"/>
      <c r="J296" s="261"/>
      <c r="K296" s="5"/>
      <c r="L296" s="6" t="str">
        <f t="shared" ca="1" si="9"/>
        <v xml:space="preserve"> </v>
      </c>
    </row>
    <row r="297" spans="1:12" ht="15.75" customHeight="1">
      <c r="A297" s="2">
        <f t="shared" si="8"/>
        <v>280</v>
      </c>
      <c r="B297" s="277"/>
      <c r="C297" s="261"/>
      <c r="D297" s="277"/>
      <c r="E297" s="261"/>
      <c r="F297" s="277"/>
      <c r="G297" s="261"/>
      <c r="H297" s="5"/>
      <c r="I297" s="289"/>
      <c r="J297" s="261"/>
      <c r="K297" s="5"/>
      <c r="L297" s="6" t="str">
        <f t="shared" ca="1" si="9"/>
        <v xml:space="preserve"> </v>
      </c>
    </row>
    <row r="298" spans="1:12" ht="15.75" customHeight="1">
      <c r="A298" s="2">
        <f t="shared" si="8"/>
        <v>281</v>
      </c>
      <c r="B298" s="277"/>
      <c r="C298" s="261"/>
      <c r="D298" s="277"/>
      <c r="E298" s="261"/>
      <c r="F298" s="277"/>
      <c r="G298" s="261"/>
      <c r="H298" s="5"/>
      <c r="I298" s="289"/>
      <c r="J298" s="261"/>
      <c r="K298" s="5"/>
      <c r="L298" s="6" t="str">
        <f t="shared" ca="1" si="9"/>
        <v xml:space="preserve"> </v>
      </c>
    </row>
    <row r="299" spans="1:12" ht="15.75" customHeight="1">
      <c r="A299" s="2">
        <f t="shared" si="8"/>
        <v>282</v>
      </c>
      <c r="B299" s="277"/>
      <c r="C299" s="261"/>
      <c r="D299" s="277"/>
      <c r="E299" s="261"/>
      <c r="F299" s="277"/>
      <c r="G299" s="261"/>
      <c r="H299" s="5"/>
      <c r="I299" s="289"/>
      <c r="J299" s="261"/>
      <c r="K299" s="5"/>
      <c r="L299" s="6" t="str">
        <f t="shared" ca="1" si="9"/>
        <v xml:space="preserve"> </v>
      </c>
    </row>
    <row r="300" spans="1:12" ht="15.75" customHeight="1">
      <c r="A300" s="2">
        <f t="shared" si="8"/>
        <v>283</v>
      </c>
      <c r="B300" s="277"/>
      <c r="C300" s="261"/>
      <c r="D300" s="277"/>
      <c r="E300" s="261"/>
      <c r="F300" s="277"/>
      <c r="G300" s="261"/>
      <c r="H300" s="5"/>
      <c r="I300" s="289"/>
      <c r="J300" s="261"/>
      <c r="K300" s="5"/>
      <c r="L300" s="6" t="str">
        <f t="shared" ca="1" si="9"/>
        <v xml:space="preserve"> </v>
      </c>
    </row>
    <row r="301" spans="1:12" ht="15.75" customHeight="1">
      <c r="A301" s="2">
        <f t="shared" si="8"/>
        <v>284</v>
      </c>
      <c r="B301" s="277"/>
      <c r="C301" s="261"/>
      <c r="D301" s="277"/>
      <c r="E301" s="261"/>
      <c r="F301" s="277"/>
      <c r="G301" s="261"/>
      <c r="H301" s="5"/>
      <c r="I301" s="289"/>
      <c r="J301" s="261"/>
      <c r="K301" s="5"/>
      <c r="L301" s="6" t="str">
        <f t="shared" ca="1" si="9"/>
        <v xml:space="preserve"> </v>
      </c>
    </row>
    <row r="302" spans="1:12" ht="15.75" customHeight="1">
      <c r="A302" s="2">
        <f t="shared" si="8"/>
        <v>285</v>
      </c>
      <c r="B302" s="277"/>
      <c r="C302" s="261"/>
      <c r="D302" s="277"/>
      <c r="E302" s="261"/>
      <c r="F302" s="277"/>
      <c r="G302" s="261"/>
      <c r="H302" s="5"/>
      <c r="I302" s="289"/>
      <c r="J302" s="261"/>
      <c r="K302" s="5"/>
      <c r="L302" s="6" t="str">
        <f t="shared" ca="1" si="9"/>
        <v xml:space="preserve"> </v>
      </c>
    </row>
    <row r="303" spans="1:12" ht="15.75" customHeight="1">
      <c r="A303" s="2">
        <f t="shared" si="8"/>
        <v>286</v>
      </c>
      <c r="B303" s="277"/>
      <c r="C303" s="261"/>
      <c r="D303" s="277"/>
      <c r="E303" s="261"/>
      <c r="F303" s="277"/>
      <c r="G303" s="261"/>
      <c r="H303" s="5"/>
      <c r="I303" s="289"/>
      <c r="J303" s="261"/>
      <c r="K303" s="5"/>
      <c r="L303" s="6" t="str">
        <f t="shared" ca="1" si="9"/>
        <v xml:space="preserve"> </v>
      </c>
    </row>
    <row r="304" spans="1:12" ht="15.75" customHeight="1">
      <c r="A304" s="2">
        <f t="shared" si="8"/>
        <v>287</v>
      </c>
      <c r="B304" s="277"/>
      <c r="C304" s="261"/>
      <c r="D304" s="277"/>
      <c r="E304" s="261"/>
      <c r="F304" s="277"/>
      <c r="G304" s="261"/>
      <c r="H304" s="5"/>
      <c r="I304" s="289"/>
      <c r="J304" s="261"/>
      <c r="K304" s="5"/>
      <c r="L304" s="6" t="str">
        <f t="shared" ca="1" si="9"/>
        <v xml:space="preserve"> </v>
      </c>
    </row>
    <row r="305" spans="1:12" ht="15.75" customHeight="1">
      <c r="A305" s="2">
        <f t="shared" si="8"/>
        <v>288</v>
      </c>
      <c r="B305" s="277"/>
      <c r="C305" s="261"/>
      <c r="D305" s="277"/>
      <c r="E305" s="261"/>
      <c r="F305" s="277"/>
      <c r="G305" s="261"/>
      <c r="H305" s="5"/>
      <c r="I305" s="289"/>
      <c r="J305" s="261"/>
      <c r="K305" s="5"/>
      <c r="L305" s="6" t="str">
        <f t="shared" ca="1" si="9"/>
        <v xml:space="preserve"> </v>
      </c>
    </row>
    <row r="306" spans="1:12" ht="15.75" customHeight="1">
      <c r="A306" s="2">
        <f t="shared" si="8"/>
        <v>289</v>
      </c>
      <c r="B306" s="277"/>
      <c r="C306" s="261"/>
      <c r="D306" s="277"/>
      <c r="E306" s="261"/>
      <c r="F306" s="277"/>
      <c r="G306" s="261"/>
      <c r="H306" s="5"/>
      <c r="I306" s="289"/>
      <c r="J306" s="261"/>
      <c r="K306" s="5"/>
      <c r="L306" s="6" t="str">
        <f t="shared" ca="1" si="9"/>
        <v xml:space="preserve"> </v>
      </c>
    </row>
    <row r="307" spans="1:12" ht="15.75" customHeight="1">
      <c r="A307" s="2">
        <f t="shared" si="8"/>
        <v>290</v>
      </c>
      <c r="B307" s="277"/>
      <c r="C307" s="261"/>
      <c r="D307" s="277"/>
      <c r="E307" s="261"/>
      <c r="F307" s="277"/>
      <c r="G307" s="261"/>
      <c r="H307" s="5"/>
      <c r="I307" s="289"/>
      <c r="J307" s="261"/>
      <c r="K307" s="5"/>
      <c r="L307" s="6" t="str">
        <f t="shared" ca="1" si="9"/>
        <v xml:space="preserve"> </v>
      </c>
    </row>
    <row r="308" spans="1:12" ht="15.75" customHeight="1">
      <c r="A308" s="2">
        <f t="shared" si="8"/>
        <v>291</v>
      </c>
      <c r="B308" s="277"/>
      <c r="C308" s="261"/>
      <c r="D308" s="277"/>
      <c r="E308" s="261"/>
      <c r="F308" s="277"/>
      <c r="G308" s="261"/>
      <c r="H308" s="5"/>
      <c r="I308" s="289"/>
      <c r="J308" s="261"/>
      <c r="K308" s="5"/>
      <c r="L308" s="6" t="str">
        <f t="shared" ca="1" si="9"/>
        <v xml:space="preserve"> </v>
      </c>
    </row>
    <row r="309" spans="1:12" ht="15.75" customHeight="1">
      <c r="A309" s="2">
        <f t="shared" si="8"/>
        <v>292</v>
      </c>
      <c r="B309" s="277"/>
      <c r="C309" s="261"/>
      <c r="D309" s="277"/>
      <c r="E309" s="261"/>
      <c r="F309" s="277"/>
      <c r="G309" s="261"/>
      <c r="H309" s="5"/>
      <c r="I309" s="289"/>
      <c r="J309" s="261"/>
      <c r="K309" s="5"/>
      <c r="L309" s="6" t="str">
        <f t="shared" ca="1" si="9"/>
        <v xml:space="preserve"> </v>
      </c>
    </row>
    <row r="310" spans="1:12" ht="15.75" customHeight="1">
      <c r="A310" s="2">
        <f t="shared" si="8"/>
        <v>293</v>
      </c>
      <c r="B310" s="277"/>
      <c r="C310" s="261"/>
      <c r="D310" s="277"/>
      <c r="E310" s="261"/>
      <c r="F310" s="277"/>
      <c r="G310" s="261"/>
      <c r="H310" s="5"/>
      <c r="I310" s="289"/>
      <c r="J310" s="261"/>
      <c r="K310" s="5"/>
      <c r="L310" s="6" t="str">
        <f t="shared" ca="1" si="9"/>
        <v xml:space="preserve"> </v>
      </c>
    </row>
    <row r="311" spans="1:12" ht="15.75" customHeight="1">
      <c r="A311" s="2">
        <f t="shared" si="8"/>
        <v>294</v>
      </c>
      <c r="B311" s="277"/>
      <c r="C311" s="261"/>
      <c r="D311" s="277"/>
      <c r="E311" s="261"/>
      <c r="F311" s="277"/>
      <c r="G311" s="261"/>
      <c r="H311" s="5"/>
      <c r="I311" s="289"/>
      <c r="J311" s="261"/>
      <c r="K311" s="5"/>
      <c r="L311" s="6" t="str">
        <f t="shared" ca="1" si="9"/>
        <v xml:space="preserve"> </v>
      </c>
    </row>
    <row r="312" spans="1:12" ht="15.75" customHeight="1">
      <c r="A312" s="2">
        <f t="shared" si="8"/>
        <v>295</v>
      </c>
      <c r="B312" s="277"/>
      <c r="C312" s="261"/>
      <c r="D312" s="277"/>
      <c r="E312" s="261"/>
      <c r="F312" s="277"/>
      <c r="G312" s="261"/>
      <c r="H312" s="5"/>
      <c r="I312" s="289"/>
      <c r="J312" s="261"/>
      <c r="K312" s="5"/>
      <c r="L312" s="6" t="str">
        <f t="shared" ca="1" si="9"/>
        <v xml:space="preserve"> </v>
      </c>
    </row>
    <row r="313" spans="1:12" ht="15.75" customHeight="1">
      <c r="A313" s="2">
        <f t="shared" si="8"/>
        <v>296</v>
      </c>
      <c r="B313" s="277"/>
      <c r="C313" s="261"/>
      <c r="D313" s="277"/>
      <c r="E313" s="261"/>
      <c r="F313" s="277"/>
      <c r="G313" s="261"/>
      <c r="H313" s="5"/>
      <c r="I313" s="289"/>
      <c r="J313" s="261"/>
      <c r="K313" s="5"/>
      <c r="L313" s="6" t="str">
        <f t="shared" ca="1" si="9"/>
        <v xml:space="preserve"> </v>
      </c>
    </row>
    <row r="314" spans="1:12" ht="15.75" customHeight="1">
      <c r="A314" s="2">
        <f t="shared" si="8"/>
        <v>297</v>
      </c>
      <c r="B314" s="277"/>
      <c r="C314" s="261"/>
      <c r="D314" s="277"/>
      <c r="E314" s="261"/>
      <c r="F314" s="277"/>
      <c r="G314" s="261"/>
      <c r="H314" s="5"/>
      <c r="I314" s="289"/>
      <c r="J314" s="261"/>
      <c r="K314" s="5"/>
      <c r="L314" s="6" t="str">
        <f t="shared" ca="1" si="9"/>
        <v xml:space="preserve"> </v>
      </c>
    </row>
    <row r="315" spans="1:12" ht="15.75" customHeight="1">
      <c r="A315" s="2">
        <f t="shared" si="8"/>
        <v>298</v>
      </c>
      <c r="B315" s="277"/>
      <c r="C315" s="261"/>
      <c r="D315" s="277"/>
      <c r="E315" s="261"/>
      <c r="F315" s="277"/>
      <c r="G315" s="261"/>
      <c r="H315" s="5"/>
      <c r="I315" s="289"/>
      <c r="J315" s="261"/>
      <c r="K315" s="5"/>
      <c r="L315" s="6" t="str">
        <f t="shared" ca="1" si="9"/>
        <v xml:space="preserve"> </v>
      </c>
    </row>
    <row r="316" spans="1:12" ht="15.75" customHeight="1">
      <c r="A316" s="2">
        <f t="shared" si="8"/>
        <v>299</v>
      </c>
      <c r="B316" s="277"/>
      <c r="C316" s="261"/>
      <c r="D316" s="277"/>
      <c r="E316" s="261"/>
      <c r="F316" s="277"/>
      <c r="G316" s="261"/>
      <c r="H316" s="5"/>
      <c r="I316" s="289"/>
      <c r="J316" s="261"/>
      <c r="K316" s="5"/>
      <c r="L316" s="6" t="str">
        <f t="shared" ca="1" si="9"/>
        <v xml:space="preserve"> </v>
      </c>
    </row>
    <row r="317" spans="1:12" ht="15.75" customHeight="1">
      <c r="A317" s="2">
        <f t="shared" si="8"/>
        <v>300</v>
      </c>
      <c r="B317" s="277"/>
      <c r="C317" s="261"/>
      <c r="D317" s="277"/>
      <c r="E317" s="261"/>
      <c r="F317" s="277"/>
      <c r="G317" s="261"/>
      <c r="H317" s="5"/>
      <c r="I317" s="289"/>
      <c r="J317" s="261"/>
      <c r="K317" s="5"/>
      <c r="L317" s="6" t="str">
        <f t="shared" ca="1" si="9"/>
        <v xml:space="preserve"> </v>
      </c>
    </row>
    <row r="318" spans="1:12" ht="15.75" customHeight="1">
      <c r="A318" s="2">
        <f t="shared" si="8"/>
        <v>301</v>
      </c>
      <c r="B318" s="277"/>
      <c r="C318" s="261"/>
      <c r="D318" s="277"/>
      <c r="E318" s="261"/>
      <c r="F318" s="277"/>
      <c r="G318" s="261"/>
      <c r="H318" s="5"/>
      <c r="I318" s="289"/>
      <c r="J318" s="261"/>
      <c r="K318" s="5"/>
      <c r="L318" s="6" t="str">
        <f t="shared" ca="1" si="9"/>
        <v xml:space="preserve"> </v>
      </c>
    </row>
    <row r="319" spans="1:12" ht="15.75" customHeight="1">
      <c r="A319" s="2">
        <f t="shared" si="8"/>
        <v>302</v>
      </c>
      <c r="B319" s="277"/>
      <c r="C319" s="261"/>
      <c r="D319" s="277"/>
      <c r="E319" s="261"/>
      <c r="F319" s="277"/>
      <c r="G319" s="261"/>
      <c r="H319" s="5"/>
      <c r="I319" s="289"/>
      <c r="J319" s="261"/>
      <c r="K319" s="5"/>
      <c r="L319" s="6" t="str">
        <f t="shared" ca="1" si="9"/>
        <v xml:space="preserve"> </v>
      </c>
    </row>
    <row r="320" spans="1:12" ht="15.75" customHeight="1">
      <c r="A320" s="2">
        <f t="shared" si="8"/>
        <v>303</v>
      </c>
      <c r="B320" s="277"/>
      <c r="C320" s="261"/>
      <c r="D320" s="277"/>
      <c r="E320" s="261"/>
      <c r="F320" s="277"/>
      <c r="G320" s="261"/>
      <c r="H320" s="5"/>
      <c r="I320" s="289"/>
      <c r="J320" s="261"/>
      <c r="K320" s="5"/>
      <c r="L320" s="6" t="str">
        <f t="shared" ca="1" si="9"/>
        <v xml:space="preserve"> </v>
      </c>
    </row>
    <row r="321" spans="1:12" ht="15.75" customHeight="1">
      <c r="A321" s="2">
        <f t="shared" si="8"/>
        <v>304</v>
      </c>
      <c r="B321" s="277"/>
      <c r="C321" s="261"/>
      <c r="D321" s="277"/>
      <c r="E321" s="261"/>
      <c r="F321" s="277"/>
      <c r="G321" s="261"/>
      <c r="H321" s="5"/>
      <c r="I321" s="289"/>
      <c r="J321" s="261"/>
      <c r="K321" s="5"/>
      <c r="L321" s="6" t="str">
        <f t="shared" ca="1" si="9"/>
        <v xml:space="preserve"> </v>
      </c>
    </row>
    <row r="322" spans="1:12" ht="15.75" customHeight="1">
      <c r="A322" s="2">
        <f t="shared" si="8"/>
        <v>305</v>
      </c>
      <c r="B322" s="277"/>
      <c r="C322" s="261"/>
      <c r="D322" s="277"/>
      <c r="E322" s="261"/>
      <c r="F322" s="277"/>
      <c r="G322" s="261"/>
      <c r="H322" s="5"/>
      <c r="I322" s="289"/>
      <c r="J322" s="261"/>
      <c r="K322" s="5"/>
      <c r="L322" s="6" t="str">
        <f t="shared" ca="1" si="9"/>
        <v xml:space="preserve"> </v>
      </c>
    </row>
    <row r="323" spans="1:12" ht="15.75" customHeight="1">
      <c r="A323" s="2">
        <f t="shared" si="8"/>
        <v>306</v>
      </c>
      <c r="B323" s="277"/>
      <c r="C323" s="261"/>
      <c r="D323" s="277"/>
      <c r="E323" s="261"/>
      <c r="F323" s="277"/>
      <c r="G323" s="261"/>
      <c r="H323" s="5"/>
      <c r="I323" s="289"/>
      <c r="J323" s="261"/>
      <c r="K323" s="5"/>
      <c r="L323" s="6" t="str">
        <f t="shared" ca="1" si="9"/>
        <v xml:space="preserve"> </v>
      </c>
    </row>
    <row r="324" spans="1:12" ht="15.75" customHeight="1">
      <c r="A324" s="2">
        <f t="shared" si="8"/>
        <v>307</v>
      </c>
      <c r="B324" s="277"/>
      <c r="C324" s="261"/>
      <c r="D324" s="277"/>
      <c r="E324" s="261"/>
      <c r="F324" s="277"/>
      <c r="G324" s="261"/>
      <c r="H324" s="5"/>
      <c r="I324" s="289"/>
      <c r="J324" s="261"/>
      <c r="K324" s="5"/>
      <c r="L324" s="6" t="str">
        <f t="shared" ca="1" si="9"/>
        <v xml:space="preserve"> </v>
      </c>
    </row>
    <row r="325" spans="1:12" ht="15.75" customHeight="1">
      <c r="A325" s="2">
        <f t="shared" si="8"/>
        <v>308</v>
      </c>
      <c r="B325" s="277"/>
      <c r="C325" s="261"/>
      <c r="D325" s="277"/>
      <c r="E325" s="261"/>
      <c r="F325" s="277"/>
      <c r="G325" s="261"/>
      <c r="H325" s="5"/>
      <c r="I325" s="289"/>
      <c r="J325" s="261"/>
      <c r="K325" s="5"/>
      <c r="L325" s="6" t="str">
        <f t="shared" ca="1" si="9"/>
        <v xml:space="preserve"> </v>
      </c>
    </row>
    <row r="326" spans="1:12" ht="15.75" customHeight="1">
      <c r="A326" s="2">
        <f t="shared" si="8"/>
        <v>309</v>
      </c>
      <c r="B326" s="277"/>
      <c r="C326" s="261"/>
      <c r="D326" s="277"/>
      <c r="E326" s="261"/>
      <c r="F326" s="277"/>
      <c r="G326" s="261"/>
      <c r="H326" s="5"/>
      <c r="I326" s="289"/>
      <c r="J326" s="261"/>
      <c r="K326" s="5"/>
      <c r="L326" s="6" t="str">
        <f t="shared" ca="1" si="9"/>
        <v xml:space="preserve"> </v>
      </c>
    </row>
    <row r="327" spans="1:12" ht="15.75" customHeight="1">
      <c r="A327" s="2">
        <f t="shared" si="8"/>
        <v>310</v>
      </c>
      <c r="B327" s="277"/>
      <c r="C327" s="261"/>
      <c r="D327" s="277"/>
      <c r="E327" s="261"/>
      <c r="F327" s="277"/>
      <c r="G327" s="261"/>
      <c r="H327" s="5"/>
      <c r="I327" s="289"/>
      <c r="J327" s="261"/>
      <c r="K327" s="5"/>
      <c r="L327" s="6" t="str">
        <f t="shared" ca="1" si="9"/>
        <v xml:space="preserve"> </v>
      </c>
    </row>
    <row r="328" spans="1:12" ht="15.75" customHeight="1">
      <c r="A328" s="2">
        <f t="shared" si="8"/>
        <v>311</v>
      </c>
      <c r="B328" s="277"/>
      <c r="C328" s="261"/>
      <c r="D328" s="277"/>
      <c r="E328" s="261"/>
      <c r="F328" s="277"/>
      <c r="G328" s="261"/>
      <c r="H328" s="5"/>
      <c r="I328" s="289"/>
      <c r="J328" s="261"/>
      <c r="K328" s="5"/>
      <c r="L328" s="6" t="str">
        <f t="shared" ca="1" si="9"/>
        <v xml:space="preserve"> </v>
      </c>
    </row>
    <row r="329" spans="1:12" ht="15.75" customHeight="1">
      <c r="A329" s="2">
        <f t="shared" si="8"/>
        <v>312</v>
      </c>
      <c r="B329" s="277"/>
      <c r="C329" s="261"/>
      <c r="D329" s="277"/>
      <c r="E329" s="261"/>
      <c r="F329" s="277"/>
      <c r="G329" s="261"/>
      <c r="H329" s="5"/>
      <c r="I329" s="289"/>
      <c r="J329" s="261"/>
      <c r="K329" s="5"/>
      <c r="L329" s="6" t="str">
        <f t="shared" ca="1" si="9"/>
        <v xml:space="preserve"> </v>
      </c>
    </row>
    <row r="330" spans="1:12" ht="15.75" customHeight="1">
      <c r="A330" s="2">
        <f t="shared" si="8"/>
        <v>313</v>
      </c>
      <c r="B330" s="277"/>
      <c r="C330" s="261"/>
      <c r="D330" s="277"/>
      <c r="E330" s="261"/>
      <c r="F330" s="277"/>
      <c r="G330" s="261"/>
      <c r="H330" s="5"/>
      <c r="I330" s="289"/>
      <c r="J330" s="261"/>
      <c r="K330" s="5"/>
      <c r="L330" s="6" t="str">
        <f t="shared" ca="1" si="9"/>
        <v xml:space="preserve"> </v>
      </c>
    </row>
    <row r="331" spans="1:12" ht="15.75" customHeight="1">
      <c r="A331" s="2">
        <f t="shared" si="8"/>
        <v>314</v>
      </c>
      <c r="B331" s="277"/>
      <c r="C331" s="261"/>
      <c r="D331" s="277"/>
      <c r="E331" s="261"/>
      <c r="F331" s="277"/>
      <c r="G331" s="261"/>
      <c r="H331" s="5"/>
      <c r="I331" s="289"/>
      <c r="J331" s="261"/>
      <c r="K331" s="5"/>
      <c r="L331" s="6" t="str">
        <f t="shared" ca="1" si="9"/>
        <v xml:space="preserve"> </v>
      </c>
    </row>
    <row r="332" spans="1:12" ht="15.75" customHeight="1">
      <c r="A332" s="2">
        <f t="shared" si="8"/>
        <v>315</v>
      </c>
      <c r="B332" s="277"/>
      <c r="C332" s="261"/>
      <c r="D332" s="277"/>
      <c r="E332" s="261"/>
      <c r="F332" s="277"/>
      <c r="G332" s="261"/>
      <c r="H332" s="5"/>
      <c r="I332" s="289"/>
      <c r="J332" s="261"/>
      <c r="K332" s="5"/>
      <c r="L332" s="6" t="str">
        <f t="shared" ca="1" si="9"/>
        <v xml:space="preserve"> </v>
      </c>
    </row>
    <row r="333" spans="1:12" ht="15.75" customHeight="1">
      <c r="A333" s="2">
        <f t="shared" si="8"/>
        <v>316</v>
      </c>
      <c r="B333" s="277"/>
      <c r="C333" s="261"/>
      <c r="D333" s="277"/>
      <c r="E333" s="261"/>
      <c r="F333" s="277"/>
      <c r="G333" s="261"/>
      <c r="H333" s="5"/>
      <c r="I333" s="289"/>
      <c r="J333" s="261"/>
      <c r="K333" s="5"/>
      <c r="L333" s="6" t="str">
        <f t="shared" ca="1" si="9"/>
        <v xml:space="preserve"> </v>
      </c>
    </row>
    <row r="334" spans="1:12" ht="15.75" customHeight="1">
      <c r="A334" s="2">
        <f t="shared" si="8"/>
        <v>317</v>
      </c>
      <c r="B334" s="277"/>
      <c r="C334" s="261"/>
      <c r="D334" s="277"/>
      <c r="E334" s="261"/>
      <c r="F334" s="277"/>
      <c r="G334" s="261"/>
      <c r="H334" s="5"/>
      <c r="I334" s="289"/>
      <c r="J334" s="261"/>
      <c r="K334" s="5"/>
      <c r="L334" s="6" t="str">
        <f t="shared" ca="1" si="9"/>
        <v xml:space="preserve"> </v>
      </c>
    </row>
    <row r="335" spans="1:12" ht="15.75" customHeight="1">
      <c r="A335" s="2">
        <f t="shared" si="8"/>
        <v>318</v>
      </c>
      <c r="B335" s="277"/>
      <c r="C335" s="261"/>
      <c r="D335" s="277"/>
      <c r="E335" s="261"/>
      <c r="F335" s="277"/>
      <c r="G335" s="261"/>
      <c r="H335" s="5"/>
      <c r="I335" s="289"/>
      <c r="J335" s="261"/>
      <c r="K335" s="5"/>
      <c r="L335" s="6" t="str">
        <f t="shared" ca="1" si="9"/>
        <v xml:space="preserve"> </v>
      </c>
    </row>
    <row r="336" spans="1:12" ht="15.75" customHeight="1">
      <c r="A336" s="2">
        <f t="shared" si="8"/>
        <v>319</v>
      </c>
      <c r="B336" s="277"/>
      <c r="C336" s="261"/>
      <c r="D336" s="277"/>
      <c r="E336" s="261"/>
      <c r="F336" s="277"/>
      <c r="G336" s="261"/>
      <c r="H336" s="5"/>
      <c r="I336" s="289"/>
      <c r="J336" s="261"/>
      <c r="K336" s="5"/>
      <c r="L336" s="6" t="str">
        <f t="shared" ca="1" si="9"/>
        <v xml:space="preserve"> </v>
      </c>
    </row>
    <row r="337" spans="1:12" ht="15.75" customHeight="1">
      <c r="A337" s="2">
        <f t="shared" si="8"/>
        <v>320</v>
      </c>
      <c r="B337" s="277"/>
      <c r="C337" s="261"/>
      <c r="D337" s="277"/>
      <c r="E337" s="261"/>
      <c r="F337" s="277"/>
      <c r="G337" s="261"/>
      <c r="H337" s="5"/>
      <c r="I337" s="289"/>
      <c r="J337" s="261"/>
      <c r="K337" s="5"/>
      <c r="L337" s="6" t="str">
        <f t="shared" ca="1" si="9"/>
        <v xml:space="preserve"> </v>
      </c>
    </row>
    <row r="338" spans="1:12" ht="15.75" customHeight="1">
      <c r="A338" s="2">
        <f t="shared" ref="A338:A367" si="10">ROW()-17</f>
        <v>321</v>
      </c>
      <c r="B338" s="277"/>
      <c r="C338" s="261"/>
      <c r="D338" s="277"/>
      <c r="E338" s="261"/>
      <c r="F338" s="277"/>
      <c r="G338" s="261"/>
      <c r="H338" s="5"/>
      <c r="I338" s="289"/>
      <c r="J338" s="261"/>
      <c r="K338" s="5"/>
      <c r="L338" s="6" t="str">
        <f t="shared" ref="L338:L367" ca="1" si="11">IF(K338&lt;TODAY()-720," ",DATE(YEAR(K338)+1,MONTH(K338),DAY(K338)))</f>
        <v xml:space="preserve"> </v>
      </c>
    </row>
    <row r="339" spans="1:12" ht="15.75" customHeight="1">
      <c r="A339" s="2">
        <f t="shared" si="10"/>
        <v>322</v>
      </c>
      <c r="B339" s="277"/>
      <c r="C339" s="261"/>
      <c r="D339" s="277"/>
      <c r="E339" s="261"/>
      <c r="F339" s="277"/>
      <c r="G339" s="261"/>
      <c r="H339" s="5"/>
      <c r="I339" s="289"/>
      <c r="J339" s="261"/>
      <c r="K339" s="5"/>
      <c r="L339" s="6" t="str">
        <f t="shared" ca="1" si="11"/>
        <v xml:space="preserve"> </v>
      </c>
    </row>
    <row r="340" spans="1:12" ht="15.75" customHeight="1">
      <c r="A340" s="2">
        <f t="shared" si="10"/>
        <v>323</v>
      </c>
      <c r="B340" s="277"/>
      <c r="C340" s="261"/>
      <c r="D340" s="277"/>
      <c r="E340" s="261"/>
      <c r="F340" s="277"/>
      <c r="G340" s="261"/>
      <c r="H340" s="5"/>
      <c r="I340" s="289"/>
      <c r="J340" s="261"/>
      <c r="K340" s="5"/>
      <c r="L340" s="6" t="str">
        <f t="shared" ca="1" si="11"/>
        <v xml:space="preserve"> </v>
      </c>
    </row>
    <row r="341" spans="1:12" ht="15.75" customHeight="1">
      <c r="A341" s="2">
        <f t="shared" si="10"/>
        <v>324</v>
      </c>
      <c r="B341" s="277"/>
      <c r="C341" s="261"/>
      <c r="D341" s="277"/>
      <c r="E341" s="261"/>
      <c r="F341" s="277"/>
      <c r="G341" s="261"/>
      <c r="H341" s="5"/>
      <c r="I341" s="289"/>
      <c r="J341" s="261"/>
      <c r="K341" s="5"/>
      <c r="L341" s="6" t="str">
        <f t="shared" ca="1" si="11"/>
        <v xml:space="preserve"> </v>
      </c>
    </row>
    <row r="342" spans="1:12" ht="15.75" customHeight="1">
      <c r="A342" s="2">
        <f t="shared" si="10"/>
        <v>325</v>
      </c>
      <c r="B342" s="277"/>
      <c r="C342" s="261"/>
      <c r="D342" s="277"/>
      <c r="E342" s="261"/>
      <c r="F342" s="277"/>
      <c r="G342" s="261"/>
      <c r="H342" s="5"/>
      <c r="I342" s="289"/>
      <c r="J342" s="261"/>
      <c r="K342" s="5"/>
      <c r="L342" s="6" t="str">
        <f t="shared" ca="1" si="11"/>
        <v xml:space="preserve"> </v>
      </c>
    </row>
    <row r="343" spans="1:12" ht="15.75" customHeight="1">
      <c r="A343" s="2">
        <f t="shared" si="10"/>
        <v>326</v>
      </c>
      <c r="B343" s="277"/>
      <c r="C343" s="261"/>
      <c r="D343" s="277"/>
      <c r="E343" s="261"/>
      <c r="F343" s="277"/>
      <c r="G343" s="261"/>
      <c r="H343" s="5"/>
      <c r="I343" s="289"/>
      <c r="J343" s="261"/>
      <c r="K343" s="5"/>
      <c r="L343" s="6" t="str">
        <f t="shared" ca="1" si="11"/>
        <v xml:space="preserve"> </v>
      </c>
    </row>
    <row r="344" spans="1:12" ht="15.75" customHeight="1">
      <c r="A344" s="2">
        <f t="shared" si="10"/>
        <v>327</v>
      </c>
      <c r="B344" s="277"/>
      <c r="C344" s="261"/>
      <c r="D344" s="277"/>
      <c r="E344" s="261"/>
      <c r="F344" s="277"/>
      <c r="G344" s="261"/>
      <c r="H344" s="5"/>
      <c r="I344" s="289"/>
      <c r="J344" s="261"/>
      <c r="K344" s="5"/>
      <c r="L344" s="6" t="str">
        <f t="shared" ca="1" si="11"/>
        <v xml:space="preserve"> </v>
      </c>
    </row>
    <row r="345" spans="1:12" ht="15.75" customHeight="1">
      <c r="A345" s="2">
        <f t="shared" si="10"/>
        <v>328</v>
      </c>
      <c r="B345" s="277"/>
      <c r="C345" s="261"/>
      <c r="D345" s="277"/>
      <c r="E345" s="261"/>
      <c r="F345" s="277"/>
      <c r="G345" s="261"/>
      <c r="H345" s="5"/>
      <c r="I345" s="289"/>
      <c r="J345" s="261"/>
      <c r="K345" s="5"/>
      <c r="L345" s="6" t="str">
        <f t="shared" ca="1" si="11"/>
        <v xml:space="preserve"> </v>
      </c>
    </row>
    <row r="346" spans="1:12" ht="15.75" customHeight="1">
      <c r="A346" s="2">
        <f t="shared" si="10"/>
        <v>329</v>
      </c>
      <c r="B346" s="277"/>
      <c r="C346" s="261"/>
      <c r="D346" s="277"/>
      <c r="E346" s="261"/>
      <c r="F346" s="277"/>
      <c r="G346" s="261"/>
      <c r="H346" s="5"/>
      <c r="I346" s="289"/>
      <c r="J346" s="261"/>
      <c r="K346" s="5"/>
      <c r="L346" s="6" t="str">
        <f t="shared" ca="1" si="11"/>
        <v xml:space="preserve"> </v>
      </c>
    </row>
    <row r="347" spans="1:12" ht="15.75" customHeight="1">
      <c r="A347" s="2">
        <f t="shared" si="10"/>
        <v>330</v>
      </c>
      <c r="B347" s="277"/>
      <c r="C347" s="261"/>
      <c r="D347" s="277"/>
      <c r="E347" s="261"/>
      <c r="F347" s="277"/>
      <c r="G347" s="261"/>
      <c r="H347" s="5"/>
      <c r="I347" s="289"/>
      <c r="J347" s="261"/>
      <c r="K347" s="5"/>
      <c r="L347" s="6" t="str">
        <f t="shared" ca="1" si="11"/>
        <v xml:space="preserve"> </v>
      </c>
    </row>
    <row r="348" spans="1:12" ht="15.75" customHeight="1">
      <c r="A348" s="2">
        <f t="shared" si="10"/>
        <v>331</v>
      </c>
      <c r="B348" s="277"/>
      <c r="C348" s="261"/>
      <c r="D348" s="277"/>
      <c r="E348" s="261"/>
      <c r="F348" s="277"/>
      <c r="G348" s="261"/>
      <c r="H348" s="5"/>
      <c r="I348" s="289"/>
      <c r="J348" s="261"/>
      <c r="K348" s="5"/>
      <c r="L348" s="6" t="str">
        <f t="shared" ca="1" si="11"/>
        <v xml:space="preserve"> </v>
      </c>
    </row>
    <row r="349" spans="1:12" ht="15.75" customHeight="1">
      <c r="A349" s="2">
        <f t="shared" si="10"/>
        <v>332</v>
      </c>
      <c r="B349" s="277"/>
      <c r="C349" s="261"/>
      <c r="D349" s="277"/>
      <c r="E349" s="261"/>
      <c r="F349" s="277"/>
      <c r="G349" s="261"/>
      <c r="H349" s="5"/>
      <c r="I349" s="289"/>
      <c r="J349" s="261"/>
      <c r="K349" s="5"/>
      <c r="L349" s="6" t="str">
        <f t="shared" ca="1" si="11"/>
        <v xml:space="preserve"> </v>
      </c>
    </row>
    <row r="350" spans="1:12" ht="15.75" customHeight="1">
      <c r="A350" s="2">
        <f t="shared" si="10"/>
        <v>333</v>
      </c>
      <c r="B350" s="277"/>
      <c r="C350" s="261"/>
      <c r="D350" s="277"/>
      <c r="E350" s="261"/>
      <c r="F350" s="277"/>
      <c r="G350" s="261"/>
      <c r="H350" s="5"/>
      <c r="I350" s="289"/>
      <c r="J350" s="261"/>
      <c r="K350" s="5"/>
      <c r="L350" s="6" t="str">
        <f t="shared" ca="1" si="11"/>
        <v xml:space="preserve"> </v>
      </c>
    </row>
    <row r="351" spans="1:12" ht="15.75" customHeight="1">
      <c r="A351" s="2">
        <f t="shared" si="10"/>
        <v>334</v>
      </c>
      <c r="B351" s="277"/>
      <c r="C351" s="261"/>
      <c r="D351" s="277"/>
      <c r="E351" s="261"/>
      <c r="F351" s="277"/>
      <c r="G351" s="261"/>
      <c r="H351" s="5"/>
      <c r="I351" s="289"/>
      <c r="J351" s="261"/>
      <c r="K351" s="5"/>
      <c r="L351" s="6" t="str">
        <f t="shared" ca="1" si="11"/>
        <v xml:space="preserve"> </v>
      </c>
    </row>
    <row r="352" spans="1:12" ht="15.75" customHeight="1">
      <c r="A352" s="2">
        <f t="shared" si="10"/>
        <v>335</v>
      </c>
      <c r="B352" s="277"/>
      <c r="C352" s="261"/>
      <c r="D352" s="277"/>
      <c r="E352" s="261"/>
      <c r="F352" s="277"/>
      <c r="G352" s="261"/>
      <c r="H352" s="5"/>
      <c r="I352" s="289"/>
      <c r="J352" s="261"/>
      <c r="K352" s="5"/>
      <c r="L352" s="6" t="str">
        <f t="shared" ca="1" si="11"/>
        <v xml:space="preserve"> </v>
      </c>
    </row>
    <row r="353" spans="1:12" ht="15.75" customHeight="1">
      <c r="A353" s="2">
        <f t="shared" si="10"/>
        <v>336</v>
      </c>
      <c r="B353" s="277"/>
      <c r="C353" s="261"/>
      <c r="D353" s="277"/>
      <c r="E353" s="261"/>
      <c r="F353" s="277"/>
      <c r="G353" s="261"/>
      <c r="H353" s="5"/>
      <c r="I353" s="289"/>
      <c r="J353" s="261"/>
      <c r="K353" s="5"/>
      <c r="L353" s="6" t="str">
        <f t="shared" ca="1" si="11"/>
        <v xml:space="preserve"> </v>
      </c>
    </row>
    <row r="354" spans="1:12" ht="15.75" customHeight="1">
      <c r="A354" s="2">
        <f t="shared" si="10"/>
        <v>337</v>
      </c>
      <c r="B354" s="277"/>
      <c r="C354" s="261"/>
      <c r="D354" s="277"/>
      <c r="E354" s="261"/>
      <c r="F354" s="277"/>
      <c r="G354" s="261"/>
      <c r="H354" s="5"/>
      <c r="I354" s="289"/>
      <c r="J354" s="261"/>
      <c r="K354" s="5"/>
      <c r="L354" s="6" t="str">
        <f t="shared" ca="1" si="11"/>
        <v xml:space="preserve"> </v>
      </c>
    </row>
    <row r="355" spans="1:12" ht="15.75" customHeight="1">
      <c r="A355" s="2">
        <f t="shared" si="10"/>
        <v>338</v>
      </c>
      <c r="B355" s="277"/>
      <c r="C355" s="261"/>
      <c r="D355" s="277"/>
      <c r="E355" s="261"/>
      <c r="F355" s="277"/>
      <c r="G355" s="261"/>
      <c r="H355" s="5"/>
      <c r="I355" s="289"/>
      <c r="J355" s="261"/>
      <c r="K355" s="5"/>
      <c r="L355" s="6" t="str">
        <f t="shared" ca="1" si="11"/>
        <v xml:space="preserve"> </v>
      </c>
    </row>
    <row r="356" spans="1:12" ht="15.75" customHeight="1">
      <c r="A356" s="2">
        <f t="shared" si="10"/>
        <v>339</v>
      </c>
      <c r="B356" s="277"/>
      <c r="C356" s="261"/>
      <c r="D356" s="277"/>
      <c r="E356" s="261"/>
      <c r="F356" s="277"/>
      <c r="G356" s="261"/>
      <c r="H356" s="5"/>
      <c r="I356" s="289"/>
      <c r="J356" s="261"/>
      <c r="K356" s="5"/>
      <c r="L356" s="6" t="str">
        <f t="shared" ca="1" si="11"/>
        <v xml:space="preserve"> </v>
      </c>
    </row>
    <row r="357" spans="1:12" ht="15.75" customHeight="1">
      <c r="A357" s="2">
        <f t="shared" si="10"/>
        <v>340</v>
      </c>
      <c r="B357" s="277"/>
      <c r="C357" s="261"/>
      <c r="D357" s="277"/>
      <c r="E357" s="261"/>
      <c r="F357" s="277"/>
      <c r="G357" s="261"/>
      <c r="H357" s="5"/>
      <c r="I357" s="289"/>
      <c r="J357" s="261"/>
      <c r="K357" s="5"/>
      <c r="L357" s="6" t="str">
        <f t="shared" ca="1" si="11"/>
        <v xml:space="preserve"> </v>
      </c>
    </row>
    <row r="358" spans="1:12" ht="15.75" customHeight="1">
      <c r="A358" s="2">
        <f t="shared" si="10"/>
        <v>341</v>
      </c>
      <c r="B358" s="277"/>
      <c r="C358" s="261"/>
      <c r="D358" s="277"/>
      <c r="E358" s="261"/>
      <c r="F358" s="277"/>
      <c r="G358" s="261"/>
      <c r="H358" s="5"/>
      <c r="I358" s="289"/>
      <c r="J358" s="261"/>
      <c r="K358" s="5"/>
      <c r="L358" s="6" t="str">
        <f t="shared" ca="1" si="11"/>
        <v xml:space="preserve"> </v>
      </c>
    </row>
    <row r="359" spans="1:12" ht="15.75" customHeight="1">
      <c r="A359" s="2">
        <f t="shared" si="10"/>
        <v>342</v>
      </c>
      <c r="B359" s="277"/>
      <c r="C359" s="261"/>
      <c r="D359" s="277"/>
      <c r="E359" s="261"/>
      <c r="F359" s="277"/>
      <c r="G359" s="261"/>
      <c r="H359" s="5"/>
      <c r="I359" s="289"/>
      <c r="J359" s="261"/>
      <c r="K359" s="5"/>
      <c r="L359" s="6" t="str">
        <f t="shared" ca="1" si="11"/>
        <v xml:space="preserve"> </v>
      </c>
    </row>
    <row r="360" spans="1:12" ht="15.75" customHeight="1">
      <c r="A360" s="2">
        <f t="shared" si="10"/>
        <v>343</v>
      </c>
      <c r="B360" s="277"/>
      <c r="C360" s="261"/>
      <c r="D360" s="277"/>
      <c r="E360" s="261"/>
      <c r="F360" s="277"/>
      <c r="G360" s="261"/>
      <c r="H360" s="5"/>
      <c r="I360" s="289"/>
      <c r="J360" s="261"/>
      <c r="K360" s="5"/>
      <c r="L360" s="6" t="str">
        <f t="shared" ca="1" si="11"/>
        <v xml:space="preserve"> </v>
      </c>
    </row>
    <row r="361" spans="1:12" ht="15.75" customHeight="1">
      <c r="A361" s="2">
        <f t="shared" si="10"/>
        <v>344</v>
      </c>
      <c r="B361" s="277"/>
      <c r="C361" s="261"/>
      <c r="D361" s="277"/>
      <c r="E361" s="261"/>
      <c r="F361" s="277"/>
      <c r="G361" s="261"/>
      <c r="H361" s="5"/>
      <c r="I361" s="289"/>
      <c r="J361" s="261"/>
      <c r="K361" s="5"/>
      <c r="L361" s="6" t="str">
        <f t="shared" ca="1" si="11"/>
        <v xml:space="preserve"> </v>
      </c>
    </row>
    <row r="362" spans="1:12" ht="15.75" customHeight="1">
      <c r="A362" s="2">
        <f t="shared" si="10"/>
        <v>345</v>
      </c>
      <c r="B362" s="277"/>
      <c r="C362" s="261"/>
      <c r="D362" s="277"/>
      <c r="E362" s="261"/>
      <c r="F362" s="277"/>
      <c r="G362" s="261"/>
      <c r="H362" s="5"/>
      <c r="I362" s="289"/>
      <c r="J362" s="261"/>
      <c r="K362" s="5"/>
      <c r="L362" s="6" t="str">
        <f t="shared" ca="1" si="11"/>
        <v xml:space="preserve"> </v>
      </c>
    </row>
    <row r="363" spans="1:12" ht="15.75" customHeight="1">
      <c r="A363" s="2">
        <f t="shared" si="10"/>
        <v>346</v>
      </c>
      <c r="B363" s="277"/>
      <c r="C363" s="261"/>
      <c r="D363" s="277"/>
      <c r="E363" s="261"/>
      <c r="F363" s="277"/>
      <c r="G363" s="261"/>
      <c r="H363" s="5"/>
      <c r="I363" s="289"/>
      <c r="J363" s="261"/>
      <c r="K363" s="5"/>
      <c r="L363" s="6" t="str">
        <f t="shared" ca="1" si="11"/>
        <v xml:space="preserve"> </v>
      </c>
    </row>
    <row r="364" spans="1:12" ht="15.75" customHeight="1">
      <c r="A364" s="2">
        <f t="shared" si="10"/>
        <v>347</v>
      </c>
      <c r="B364" s="277"/>
      <c r="C364" s="261"/>
      <c r="D364" s="277"/>
      <c r="E364" s="261"/>
      <c r="F364" s="277"/>
      <c r="G364" s="261"/>
      <c r="H364" s="5"/>
      <c r="I364" s="289"/>
      <c r="J364" s="261"/>
      <c r="K364" s="5"/>
      <c r="L364" s="6" t="str">
        <f t="shared" ca="1" si="11"/>
        <v xml:space="preserve"> </v>
      </c>
    </row>
    <row r="365" spans="1:12" ht="15.75" customHeight="1">
      <c r="A365" s="2">
        <f t="shared" si="10"/>
        <v>348</v>
      </c>
      <c r="B365" s="277"/>
      <c r="C365" s="261"/>
      <c r="D365" s="277"/>
      <c r="E365" s="261"/>
      <c r="F365" s="277"/>
      <c r="G365" s="261"/>
      <c r="H365" s="5"/>
      <c r="I365" s="289"/>
      <c r="J365" s="261"/>
      <c r="K365" s="5"/>
      <c r="L365" s="6" t="str">
        <f t="shared" ca="1" si="11"/>
        <v xml:space="preserve"> </v>
      </c>
    </row>
    <row r="366" spans="1:12" ht="15.75" customHeight="1">
      <c r="A366" s="2">
        <f t="shared" si="10"/>
        <v>349</v>
      </c>
      <c r="B366" s="277"/>
      <c r="C366" s="261"/>
      <c r="D366" s="277"/>
      <c r="E366" s="261"/>
      <c r="F366" s="277"/>
      <c r="G366" s="261"/>
      <c r="H366" s="5"/>
      <c r="I366" s="289"/>
      <c r="J366" s="261"/>
      <c r="K366" s="5"/>
      <c r="L366" s="6" t="str">
        <f t="shared" ca="1" si="11"/>
        <v xml:space="preserve"> </v>
      </c>
    </row>
    <row r="367" spans="1:12" ht="15.75" customHeight="1">
      <c r="A367" s="2">
        <f t="shared" si="10"/>
        <v>350</v>
      </c>
      <c r="B367" s="277"/>
      <c r="C367" s="261"/>
      <c r="D367" s="277"/>
      <c r="E367" s="261"/>
      <c r="F367" s="277"/>
      <c r="G367" s="261"/>
      <c r="H367" s="5"/>
      <c r="I367" s="289"/>
      <c r="J367" s="261"/>
      <c r="K367" s="5"/>
      <c r="L367" s="6" t="str">
        <f t="shared" ca="1" si="11"/>
        <v xml:space="preserve"> </v>
      </c>
    </row>
    <row r="368" spans="1:12" ht="15.75" customHeight="1">
      <c r="A368" s="7"/>
      <c r="B368" s="8"/>
      <c r="C368" s="8"/>
      <c r="D368" s="8"/>
      <c r="E368" s="8"/>
      <c r="F368" s="8"/>
      <c r="G368" s="8"/>
      <c r="H368" s="7"/>
      <c r="I368" s="8"/>
      <c r="J368" s="8"/>
      <c r="K368" s="7"/>
      <c r="L368" s="7"/>
    </row>
    <row r="369" ht="16"/>
    <row r="370" ht="16"/>
    <row r="371" ht="16"/>
    <row r="372" ht="16"/>
    <row r="373" ht="16"/>
    <row r="374" ht="16"/>
    <row r="375" ht="16"/>
    <row r="376" ht="16"/>
    <row r="377" ht="16"/>
    <row r="378" ht="16"/>
    <row r="379" ht="16"/>
    <row r="380" ht="16"/>
    <row r="381" ht="16"/>
    <row r="382" ht="16"/>
    <row r="383" ht="16"/>
    <row r="384" ht="16"/>
    <row r="385" ht="16"/>
    <row r="386" ht="16"/>
    <row r="387" ht="16"/>
    <row r="388" ht="16"/>
    <row r="389" ht="16"/>
    <row r="390" ht="16"/>
    <row r="391" ht="16"/>
    <row r="392" ht="16"/>
    <row r="393" ht="16"/>
    <row r="394" ht="16"/>
    <row r="395" ht="16"/>
    <row r="396" ht="16"/>
    <row r="397" ht="16"/>
    <row r="398" ht="16"/>
    <row r="399" ht="16"/>
    <row r="400" ht="16"/>
    <row r="401" ht="16"/>
    <row r="402" ht="16"/>
    <row r="403" ht="16"/>
    <row r="404" ht="16"/>
    <row r="405" ht="16"/>
    <row r="406" ht="16"/>
    <row r="407" ht="16"/>
    <row r="408" ht="16"/>
    <row r="409" ht="16"/>
    <row r="410" ht="16"/>
    <row r="411" ht="16"/>
    <row r="412" ht="16"/>
    <row r="413" ht="16"/>
    <row r="414" ht="16"/>
    <row r="415" ht="16"/>
    <row r="416" ht="16"/>
    <row r="417" ht="16"/>
    <row r="418" ht="16"/>
    <row r="419" ht="16"/>
    <row r="420" ht="16"/>
    <row r="421" ht="16"/>
    <row r="422" ht="16"/>
    <row r="423" ht="16"/>
    <row r="424" ht="16"/>
    <row r="425" ht="16"/>
    <row r="426" ht="16"/>
    <row r="427" ht="16"/>
    <row r="428" ht="16"/>
    <row r="429" ht="16"/>
    <row r="430" ht="16"/>
    <row r="431" ht="16"/>
    <row r="432" ht="16"/>
    <row r="433" ht="16"/>
    <row r="434" ht="16"/>
    <row r="435" ht="16"/>
    <row r="436" ht="16"/>
    <row r="437" ht="16"/>
    <row r="438" ht="16"/>
    <row r="439" ht="16"/>
    <row r="440" ht="16"/>
    <row r="441" ht="16"/>
    <row r="442" ht="16"/>
    <row r="443" ht="16"/>
    <row r="444" ht="16"/>
    <row r="445" ht="16"/>
    <row r="446" ht="16"/>
    <row r="447" ht="16"/>
    <row r="448" ht="16"/>
    <row r="449" ht="16"/>
    <row r="450" ht="16"/>
    <row r="451" ht="16"/>
    <row r="452" ht="16"/>
    <row r="453" ht="16"/>
    <row r="454" ht="16"/>
    <row r="455" ht="16"/>
    <row r="456" ht="16"/>
    <row r="457" ht="16"/>
    <row r="458" ht="16"/>
    <row r="459" ht="16"/>
    <row r="460" ht="16"/>
    <row r="461" ht="16"/>
    <row r="462" ht="16"/>
    <row r="463" ht="16"/>
    <row r="464" ht="16"/>
    <row r="465" ht="16"/>
    <row r="466" ht="16"/>
    <row r="467" ht="16"/>
    <row r="468" ht="16"/>
    <row r="469" ht="16"/>
    <row r="470" ht="16"/>
    <row r="471" ht="16"/>
    <row r="472" ht="16"/>
    <row r="473" ht="16"/>
    <row r="474" ht="16"/>
    <row r="475" ht="16"/>
    <row r="476" ht="16"/>
    <row r="477" ht="16"/>
    <row r="478" ht="16"/>
    <row r="479" ht="16"/>
    <row r="480" ht="16"/>
    <row r="481" ht="16"/>
    <row r="482" ht="16"/>
    <row r="483" ht="16"/>
    <row r="484" ht="16"/>
    <row r="485" ht="16"/>
    <row r="486" ht="16"/>
    <row r="487" ht="16"/>
    <row r="488" ht="16"/>
    <row r="489" ht="16"/>
    <row r="490" ht="16"/>
    <row r="491" ht="16"/>
    <row r="492" ht="16"/>
    <row r="493" ht="16"/>
    <row r="494" ht="16"/>
    <row r="495" ht="16"/>
    <row r="496" ht="16"/>
    <row r="497" ht="16"/>
    <row r="498" ht="16"/>
    <row r="499" ht="16"/>
    <row r="500" ht="16"/>
    <row r="501" ht="16"/>
    <row r="502" ht="16"/>
    <row r="503" ht="16"/>
    <row r="504" ht="16"/>
    <row r="505" ht="16"/>
    <row r="506" ht="16"/>
    <row r="507" ht="16"/>
    <row r="508" ht="16"/>
    <row r="509" ht="16"/>
    <row r="510" ht="16"/>
    <row r="511" ht="16"/>
    <row r="512" ht="16"/>
    <row r="513" ht="16"/>
    <row r="514" ht="16"/>
    <row r="515" ht="16"/>
    <row r="516" ht="16"/>
    <row r="517" ht="16"/>
    <row r="518" ht="16"/>
    <row r="519" ht="16"/>
    <row r="520" ht="16"/>
    <row r="521" ht="16"/>
    <row r="522" ht="16"/>
    <row r="523" ht="16"/>
    <row r="524" ht="16"/>
    <row r="525" ht="16"/>
    <row r="526" ht="16"/>
    <row r="527" ht="16"/>
    <row r="528" ht="16"/>
    <row r="529" ht="16"/>
    <row r="530" ht="16"/>
    <row r="531" ht="16"/>
    <row r="532" ht="16"/>
    <row r="533" ht="16"/>
    <row r="534" ht="16"/>
    <row r="535" ht="16"/>
    <row r="536" ht="16"/>
    <row r="537" ht="16"/>
    <row r="538" ht="16"/>
    <row r="539" ht="16"/>
    <row r="540" ht="16"/>
    <row r="541" ht="16"/>
    <row r="542" ht="16"/>
    <row r="543" ht="16"/>
    <row r="544" ht="16"/>
    <row r="545" ht="16"/>
    <row r="546" ht="16"/>
    <row r="547" ht="16"/>
    <row r="548" ht="16"/>
    <row r="549" ht="16"/>
    <row r="550" ht="16"/>
    <row r="551" ht="16"/>
    <row r="552" ht="16"/>
    <row r="553" ht="16"/>
    <row r="554" ht="16"/>
    <row r="555" ht="16"/>
    <row r="556" ht="16"/>
    <row r="557" ht="16"/>
    <row r="558" ht="16"/>
    <row r="559" ht="16"/>
    <row r="560" ht="16"/>
    <row r="561" ht="16"/>
    <row r="562" ht="16"/>
    <row r="563" ht="16"/>
    <row r="564" ht="16"/>
    <row r="565" ht="16"/>
    <row r="566" ht="16"/>
    <row r="567" ht="16"/>
    <row r="568" ht="16"/>
    <row r="569" ht="16"/>
    <row r="570" ht="16"/>
    <row r="571" ht="16"/>
    <row r="572" ht="16"/>
    <row r="573" ht="16"/>
    <row r="574" ht="16"/>
    <row r="575" ht="16"/>
    <row r="576" ht="16"/>
    <row r="577" ht="16"/>
    <row r="578" ht="16"/>
    <row r="579" ht="16"/>
    <row r="580" ht="16"/>
    <row r="581" ht="16"/>
    <row r="582" ht="16"/>
    <row r="583" ht="16"/>
    <row r="584" ht="16"/>
    <row r="585" ht="16"/>
    <row r="586" ht="16"/>
    <row r="587" ht="16"/>
    <row r="588" ht="16"/>
    <row r="589" ht="16"/>
    <row r="590" ht="16"/>
    <row r="591" ht="16"/>
    <row r="592" ht="16"/>
    <row r="593" ht="16"/>
    <row r="594" ht="16"/>
    <row r="595" ht="16"/>
    <row r="596" ht="16"/>
    <row r="597" ht="16"/>
    <row r="598" ht="16"/>
    <row r="599" ht="16"/>
    <row r="600" ht="16"/>
    <row r="601" ht="16"/>
    <row r="602" ht="16"/>
    <row r="603" ht="16"/>
    <row r="604" ht="16"/>
    <row r="605" ht="16"/>
    <row r="606" ht="16"/>
    <row r="607" ht="16"/>
    <row r="608" ht="16"/>
    <row r="609" ht="16"/>
    <row r="610" ht="16"/>
    <row r="611" ht="16"/>
    <row r="612" ht="16"/>
    <row r="613" ht="16"/>
    <row r="614" ht="16"/>
    <row r="615" ht="16"/>
    <row r="616" ht="16"/>
    <row r="617" ht="16"/>
    <row r="618" ht="16"/>
    <row r="619" ht="16"/>
    <row r="620" ht="16"/>
    <row r="621" ht="16"/>
    <row r="622" ht="16"/>
    <row r="623" ht="16"/>
    <row r="624" ht="16"/>
    <row r="625" ht="16"/>
    <row r="626" ht="16"/>
    <row r="627" ht="16"/>
    <row r="628" ht="16"/>
    <row r="629" ht="16"/>
    <row r="630" ht="16"/>
    <row r="631" ht="16"/>
    <row r="632" ht="16"/>
    <row r="633" ht="16"/>
    <row r="634" ht="16"/>
    <row r="635" ht="16"/>
    <row r="636" ht="16"/>
    <row r="637" ht="16"/>
    <row r="638" ht="16"/>
    <row r="639" ht="16"/>
    <row r="640" ht="16"/>
    <row r="641" ht="16"/>
    <row r="642" ht="16"/>
    <row r="643" ht="16"/>
    <row r="644" ht="16"/>
    <row r="645" ht="16"/>
    <row r="646" ht="16"/>
    <row r="647" ht="16"/>
    <row r="648" ht="16"/>
    <row r="649" ht="16"/>
    <row r="650" ht="16"/>
    <row r="651" ht="16"/>
    <row r="652" ht="16"/>
    <row r="653" ht="16"/>
    <row r="654" ht="16"/>
    <row r="655" ht="16"/>
    <row r="656" ht="16"/>
    <row r="657" ht="16"/>
    <row r="658" ht="16"/>
    <row r="659" ht="16"/>
    <row r="660" ht="16"/>
    <row r="661" ht="16"/>
    <row r="662" ht="16"/>
    <row r="663" ht="16"/>
    <row r="664" ht="16"/>
    <row r="665" ht="16"/>
    <row r="666" ht="16"/>
    <row r="667" ht="16"/>
    <row r="668" ht="16"/>
    <row r="669" ht="16"/>
    <row r="670" ht="16"/>
    <row r="671" ht="16"/>
    <row r="672" ht="16"/>
    <row r="673" ht="16"/>
    <row r="674" ht="16"/>
    <row r="675" ht="16"/>
    <row r="676" ht="16"/>
    <row r="677" ht="16"/>
    <row r="678" ht="16"/>
    <row r="679" ht="16"/>
    <row r="680" ht="16"/>
    <row r="681" ht="16"/>
    <row r="682" ht="16"/>
    <row r="683" ht="16"/>
    <row r="684" ht="16"/>
    <row r="685" ht="16"/>
    <row r="686" ht="16"/>
    <row r="687" ht="16"/>
    <row r="688" ht="16"/>
    <row r="689" ht="16"/>
    <row r="690" ht="16"/>
    <row r="691" ht="16"/>
    <row r="692" ht="16"/>
    <row r="693" ht="16"/>
    <row r="694" ht="16"/>
    <row r="695" ht="16"/>
    <row r="696" ht="16"/>
    <row r="697" ht="16"/>
    <row r="698" ht="16"/>
    <row r="699" ht="16"/>
    <row r="700" ht="16"/>
    <row r="701" ht="16"/>
    <row r="702" ht="16"/>
    <row r="703" ht="16"/>
    <row r="704" ht="16"/>
    <row r="705" ht="16"/>
    <row r="706" ht="16"/>
    <row r="707" ht="16"/>
    <row r="708" ht="16"/>
    <row r="709" ht="16"/>
    <row r="710" ht="16"/>
    <row r="711" ht="16"/>
    <row r="712" ht="16"/>
    <row r="713" ht="16"/>
    <row r="714" ht="16"/>
    <row r="715" ht="16"/>
    <row r="716" ht="16"/>
    <row r="717" ht="16"/>
    <row r="718" ht="16"/>
    <row r="719" ht="16"/>
    <row r="720" ht="16"/>
    <row r="721" ht="16"/>
    <row r="722" ht="16"/>
    <row r="723" ht="16"/>
    <row r="724" ht="16"/>
    <row r="725" ht="16"/>
    <row r="726" ht="16"/>
    <row r="727" ht="16"/>
    <row r="728" ht="16"/>
    <row r="729" ht="16"/>
    <row r="730" ht="16"/>
    <row r="731" ht="16"/>
    <row r="732" ht="16"/>
    <row r="733" ht="16"/>
    <row r="734" ht="16"/>
    <row r="735" ht="16"/>
    <row r="736" ht="16"/>
    <row r="737" ht="16"/>
    <row r="738" ht="16"/>
    <row r="739" ht="16"/>
    <row r="740" ht="16"/>
    <row r="741" ht="16"/>
    <row r="742" ht="16"/>
    <row r="743" ht="16"/>
    <row r="744" ht="16"/>
    <row r="745" ht="16"/>
    <row r="746" ht="16"/>
    <row r="747" ht="16"/>
    <row r="748" ht="16"/>
    <row r="749" ht="16"/>
    <row r="750" ht="16"/>
    <row r="751" ht="16"/>
    <row r="752" ht="16"/>
    <row r="753" ht="16"/>
    <row r="754" ht="16"/>
    <row r="755" ht="16"/>
    <row r="756" ht="16"/>
    <row r="757" ht="16"/>
    <row r="758" ht="16"/>
    <row r="759" ht="16"/>
    <row r="760" ht="16"/>
    <row r="761" ht="16"/>
    <row r="762" ht="16"/>
    <row r="763" ht="16"/>
    <row r="764" ht="16"/>
    <row r="765" ht="16"/>
    <row r="766" ht="16"/>
    <row r="767" ht="16"/>
    <row r="768" ht="16"/>
    <row r="769" ht="16"/>
    <row r="770" ht="16"/>
    <row r="771" ht="16"/>
    <row r="772" ht="16"/>
    <row r="773" ht="16"/>
    <row r="774" ht="16"/>
    <row r="775" ht="16"/>
    <row r="776" ht="16"/>
    <row r="777" ht="16"/>
    <row r="778" ht="16"/>
    <row r="779" ht="16"/>
    <row r="780" ht="16"/>
    <row r="781" ht="16"/>
    <row r="782" ht="16"/>
    <row r="783" ht="16"/>
    <row r="784" ht="16"/>
    <row r="785" ht="16"/>
    <row r="786" ht="16"/>
    <row r="787" ht="16"/>
    <row r="788" ht="16"/>
    <row r="789" ht="16"/>
    <row r="790" ht="16"/>
    <row r="791" ht="16"/>
    <row r="792" ht="16"/>
    <row r="793" ht="16"/>
    <row r="794" ht="16"/>
    <row r="795" ht="16"/>
    <row r="796" ht="16"/>
    <row r="797" ht="16"/>
    <row r="798" ht="16"/>
    <row r="799" ht="16"/>
    <row r="800" ht="16"/>
    <row r="801" ht="16"/>
    <row r="802" ht="16"/>
    <row r="803" ht="16"/>
    <row r="804" ht="16"/>
    <row r="805" ht="16"/>
    <row r="806" ht="16"/>
    <row r="807" ht="16"/>
    <row r="808" ht="16"/>
    <row r="809" ht="16"/>
    <row r="810" ht="16"/>
    <row r="811" ht="16"/>
    <row r="812" ht="16"/>
    <row r="813" ht="16"/>
    <row r="814" ht="16"/>
    <row r="815" ht="16"/>
    <row r="816" ht="16"/>
    <row r="817" ht="16"/>
    <row r="818" ht="16"/>
    <row r="819" ht="16"/>
    <row r="820" ht="16"/>
    <row r="821" ht="16"/>
    <row r="822" ht="16"/>
    <row r="823" ht="16"/>
    <row r="824" ht="16"/>
    <row r="825" ht="16"/>
    <row r="826" ht="16"/>
    <row r="827" ht="16"/>
    <row r="828" ht="16"/>
    <row r="829" ht="16"/>
    <row r="830" ht="16"/>
    <row r="831" ht="16"/>
    <row r="832" ht="16"/>
    <row r="833" ht="16"/>
    <row r="834" ht="16"/>
    <row r="835" ht="16"/>
    <row r="836" ht="16"/>
    <row r="837" ht="16"/>
    <row r="838" ht="16"/>
    <row r="839" ht="16"/>
    <row r="840" ht="16"/>
    <row r="841" ht="16"/>
    <row r="842" ht="16"/>
    <row r="843" ht="16"/>
    <row r="844" ht="16"/>
    <row r="845" ht="16"/>
    <row r="846" ht="16"/>
    <row r="847" ht="16"/>
    <row r="848" ht="16"/>
    <row r="849" ht="16"/>
    <row r="850" ht="16"/>
    <row r="851" ht="16"/>
    <row r="852" ht="16"/>
    <row r="853" ht="16"/>
    <row r="854" ht="16"/>
    <row r="855" ht="16"/>
    <row r="856" ht="16"/>
    <row r="857" ht="16"/>
    <row r="858" ht="16"/>
    <row r="859" ht="16"/>
    <row r="860" ht="16"/>
    <row r="861" ht="16"/>
    <row r="862" ht="16"/>
    <row r="863" ht="16"/>
    <row r="864" ht="16"/>
    <row r="865" ht="16"/>
    <row r="866" ht="16"/>
    <row r="867" ht="16"/>
    <row r="868" ht="16"/>
    <row r="869" ht="16"/>
    <row r="870" ht="16"/>
    <row r="871" ht="16"/>
    <row r="872" ht="16"/>
    <row r="873" ht="16"/>
    <row r="874" ht="16"/>
    <row r="875" ht="16"/>
    <row r="876" ht="16"/>
    <row r="877" ht="16"/>
    <row r="878" ht="16"/>
    <row r="879" ht="16"/>
    <row r="880" ht="16"/>
    <row r="881" ht="16"/>
    <row r="882" ht="16"/>
    <row r="883" ht="16"/>
    <row r="884" ht="16"/>
    <row r="885" ht="16"/>
    <row r="886" ht="16"/>
    <row r="887" ht="16"/>
    <row r="888" ht="16"/>
    <row r="889" ht="16"/>
    <row r="890" ht="16"/>
    <row r="891" ht="16"/>
    <row r="892" ht="16"/>
    <row r="893" ht="16"/>
    <row r="894" ht="16"/>
    <row r="895" ht="16"/>
    <row r="896" ht="16"/>
    <row r="897" ht="16"/>
    <row r="898" ht="16"/>
    <row r="899" ht="16"/>
    <row r="900" ht="16"/>
    <row r="901" ht="16"/>
    <row r="902" ht="16"/>
    <row r="903" ht="16"/>
    <row r="904" ht="16"/>
    <row r="905" ht="16"/>
    <row r="906" ht="16"/>
    <row r="907" ht="16"/>
    <row r="908" ht="16"/>
    <row r="909" ht="16"/>
    <row r="910" ht="16"/>
    <row r="911" ht="16"/>
    <row r="912" ht="16"/>
    <row r="913" ht="16"/>
    <row r="914" ht="16"/>
    <row r="915" ht="16"/>
    <row r="916" ht="16"/>
    <row r="917" ht="16"/>
    <row r="918" ht="16"/>
    <row r="919" ht="16"/>
    <row r="920" ht="16"/>
    <row r="921" ht="16"/>
    <row r="922" ht="16"/>
    <row r="923" ht="16"/>
    <row r="924" ht="16"/>
    <row r="925" ht="16"/>
    <row r="926" ht="16"/>
    <row r="927" ht="16"/>
    <row r="928" ht="16"/>
    <row r="929" ht="16"/>
    <row r="930" ht="16"/>
    <row r="931" ht="16"/>
    <row r="932" ht="16"/>
    <row r="933" ht="16"/>
    <row r="934" ht="16"/>
    <row r="935" ht="16"/>
    <row r="936" ht="16"/>
    <row r="937" ht="16"/>
    <row r="938" ht="16"/>
    <row r="939" ht="16"/>
    <row r="940" ht="16"/>
    <row r="941" ht="16"/>
    <row r="942" ht="16"/>
    <row r="943" ht="16"/>
    <row r="944" ht="16"/>
    <row r="945" ht="16"/>
    <row r="946" ht="16"/>
    <row r="947" ht="16"/>
    <row r="948" ht="16"/>
    <row r="949" ht="16"/>
    <row r="950" ht="16"/>
    <row r="951" ht="16"/>
    <row r="952" ht="16"/>
    <row r="953" ht="16"/>
    <row r="954" ht="16"/>
    <row r="955" ht="16"/>
    <row r="956" ht="16"/>
    <row r="957" ht="16"/>
    <row r="958" ht="16"/>
    <row r="959" ht="16"/>
    <row r="960" ht="16"/>
    <row r="961" ht="16"/>
    <row r="962" ht="16"/>
    <row r="963" ht="16"/>
    <row r="964" ht="16"/>
    <row r="965" ht="16"/>
    <row r="966" ht="16"/>
    <row r="967" ht="16"/>
  </sheetData>
  <mergeCells count="1412">
    <mergeCell ref="I27:J27"/>
    <mergeCell ref="I29:J29"/>
    <mergeCell ref="I28:J28"/>
    <mergeCell ref="I52:J52"/>
    <mergeCell ref="I42:J42"/>
    <mergeCell ref="I118:J118"/>
    <mergeCell ref="I18:J18"/>
    <mergeCell ref="I19:J19"/>
    <mergeCell ref="I17:J17"/>
    <mergeCell ref="I132:J132"/>
    <mergeCell ref="I133:J133"/>
    <mergeCell ref="I134:J134"/>
    <mergeCell ref="I135:J135"/>
    <mergeCell ref="I136:J136"/>
    <mergeCell ref="I146:J146"/>
    <mergeCell ref="I75:J75"/>
    <mergeCell ref="I76:J76"/>
    <mergeCell ref="I121:J121"/>
    <mergeCell ref="I130:J130"/>
    <mergeCell ref="I85:J85"/>
    <mergeCell ref="I93:J93"/>
    <mergeCell ref="I95:J95"/>
    <mergeCell ref="I94:J94"/>
    <mergeCell ref="I91:J91"/>
    <mergeCell ref="I101:J101"/>
    <mergeCell ref="I21:J21"/>
    <mergeCell ref="I23:J23"/>
    <mergeCell ref="I24:J24"/>
    <mergeCell ref="I25:J25"/>
    <mergeCell ref="I22:J22"/>
    <mergeCell ref="I80:J80"/>
    <mergeCell ref="I81:J81"/>
    <mergeCell ref="F116:G116"/>
    <mergeCell ref="F117:G117"/>
    <mergeCell ref="D65:E65"/>
    <mergeCell ref="D66:E66"/>
    <mergeCell ref="D72:E72"/>
    <mergeCell ref="D73:E73"/>
    <mergeCell ref="D64:E64"/>
    <mergeCell ref="D67:E67"/>
    <mergeCell ref="D70:E70"/>
    <mergeCell ref="I141:J141"/>
    <mergeCell ref="I139:J139"/>
    <mergeCell ref="I151:J151"/>
    <mergeCell ref="I152:J152"/>
    <mergeCell ref="I153:J153"/>
    <mergeCell ref="I154:J154"/>
    <mergeCell ref="I82:J82"/>
    <mergeCell ref="I70:J70"/>
    <mergeCell ref="I137:J137"/>
    <mergeCell ref="I131:J131"/>
    <mergeCell ref="I90:J90"/>
    <mergeCell ref="I127:J127"/>
    <mergeCell ref="I119:J119"/>
    <mergeCell ref="I120:J120"/>
    <mergeCell ref="I124:J124"/>
    <mergeCell ref="I123:J123"/>
    <mergeCell ref="I66:J66"/>
    <mergeCell ref="I67:J67"/>
    <mergeCell ref="I71:J71"/>
    <mergeCell ref="I72:J72"/>
    <mergeCell ref="I96:J96"/>
    <mergeCell ref="I97:J97"/>
    <mergeCell ref="I98:J98"/>
    <mergeCell ref="I30:J30"/>
    <mergeCell ref="I31:J31"/>
    <mergeCell ref="I32:J32"/>
    <mergeCell ref="I33:J33"/>
    <mergeCell ref="I34:J34"/>
    <mergeCell ref="I43:J43"/>
    <mergeCell ref="I44:J44"/>
    <mergeCell ref="I240:J240"/>
    <mergeCell ref="I239:J239"/>
    <mergeCell ref="I235:J235"/>
    <mergeCell ref="I234:J234"/>
    <mergeCell ref="I104:J104"/>
    <mergeCell ref="I92:J92"/>
    <mergeCell ref="I86:J86"/>
    <mergeCell ref="I87:J87"/>
    <mergeCell ref="I88:J88"/>
    <mergeCell ref="I89:J89"/>
    <mergeCell ref="I129:J129"/>
    <mergeCell ref="I158:J158"/>
    <mergeCell ref="I159:J159"/>
    <mergeCell ref="I156:J156"/>
    <mergeCell ref="I157:J157"/>
    <mergeCell ref="I149:J149"/>
    <mergeCell ref="I150:J150"/>
    <mergeCell ref="I148:J148"/>
    <mergeCell ref="I147:J147"/>
    <mergeCell ref="I233:J233"/>
    <mergeCell ref="I229:J229"/>
    <mergeCell ref="I232:J232"/>
    <mergeCell ref="I49:J49"/>
    <mergeCell ref="I50:J50"/>
    <mergeCell ref="I51:J51"/>
    <mergeCell ref="I110:J110"/>
    <mergeCell ref="I111:J111"/>
    <mergeCell ref="I112:J112"/>
    <mergeCell ref="I117:J117"/>
    <mergeCell ref="I113:J113"/>
    <mergeCell ref="I114:J114"/>
    <mergeCell ref="I115:J115"/>
    <mergeCell ref="I116:J116"/>
    <mergeCell ref="I103:J103"/>
    <mergeCell ref="I102:J102"/>
    <mergeCell ref="I161:J161"/>
    <mergeCell ref="I36:J36"/>
    <mergeCell ref="I37:J37"/>
    <mergeCell ref="I38:J38"/>
    <mergeCell ref="I35:J35"/>
    <mergeCell ref="I45:J45"/>
    <mergeCell ref="I46:J46"/>
    <mergeCell ref="I47:J47"/>
    <mergeCell ref="I48:J48"/>
    <mergeCell ref="I39:J39"/>
    <mergeCell ref="I41:J41"/>
    <mergeCell ref="I40:J40"/>
    <mergeCell ref="I53:J53"/>
    <mergeCell ref="I54:J54"/>
    <mergeCell ref="I55:J55"/>
    <mergeCell ref="I56:J56"/>
    <mergeCell ref="I62:J62"/>
    <mergeCell ref="I63:J63"/>
    <mergeCell ref="I59:J59"/>
    <mergeCell ref="I60:J60"/>
    <mergeCell ref="I58:J58"/>
    <mergeCell ref="I99:J99"/>
    <mergeCell ref="I69:J69"/>
    <mergeCell ref="I57:J57"/>
    <mergeCell ref="I61:J61"/>
    <mergeCell ref="I83:J83"/>
    <mergeCell ref="I84:J84"/>
    <mergeCell ref="I79:J79"/>
    <mergeCell ref="I73:J73"/>
    <mergeCell ref="I74:J74"/>
    <mergeCell ref="I64:J64"/>
    <mergeCell ref="I65:J65"/>
    <mergeCell ref="I77:J77"/>
    <mergeCell ref="I78:J78"/>
    <mergeCell ref="I105:J105"/>
    <mergeCell ref="I107:J107"/>
    <mergeCell ref="I106:J106"/>
    <mergeCell ref="I108:J108"/>
    <mergeCell ref="I109:J109"/>
    <mergeCell ref="I100:J100"/>
    <mergeCell ref="I68:J68"/>
    <mergeCell ref="F347:G347"/>
    <mergeCell ref="F348:G348"/>
    <mergeCell ref="F349:G349"/>
    <mergeCell ref="F121:G121"/>
    <mergeCell ref="F122:G122"/>
    <mergeCell ref="F201:G201"/>
    <mergeCell ref="F202:G202"/>
    <mergeCell ref="F309:G309"/>
    <mergeCell ref="F310:G310"/>
    <mergeCell ref="F313:G313"/>
    <mergeCell ref="F314:G314"/>
    <mergeCell ref="I160:J160"/>
    <mergeCell ref="I138:J138"/>
    <mergeCell ref="I236:J236"/>
    <mergeCell ref="I241:J241"/>
    <mergeCell ref="I242:J242"/>
    <mergeCell ref="I237:J237"/>
    <mergeCell ref="I238:J238"/>
    <mergeCell ref="I230:J230"/>
    <mergeCell ref="I231:J231"/>
    <mergeCell ref="I243:J243"/>
    <mergeCell ref="I184:J184"/>
    <mergeCell ref="I183:J183"/>
    <mergeCell ref="I185:J185"/>
    <mergeCell ref="I186:J186"/>
    <mergeCell ref="I187:J187"/>
    <mergeCell ref="I188:J188"/>
    <mergeCell ref="I189:J189"/>
    <mergeCell ref="I179:J179"/>
    <mergeCell ref="I180:J180"/>
    <mergeCell ref="I245:J245"/>
    <mergeCell ref="I246:J246"/>
    <mergeCell ref="I122:J122"/>
    <mergeCell ref="I142:J142"/>
    <mergeCell ref="I143:J143"/>
    <mergeCell ref="I192:J192"/>
    <mergeCell ref="F128:G128"/>
    <mergeCell ref="F135:G135"/>
    <mergeCell ref="F136:G136"/>
    <mergeCell ref="F137:G137"/>
    <mergeCell ref="F138:G138"/>
    <mergeCell ref="F139:G139"/>
    <mergeCell ref="F140:G140"/>
    <mergeCell ref="F141:G141"/>
    <mergeCell ref="F142:G142"/>
    <mergeCell ref="F143:G143"/>
    <mergeCell ref="F131:G131"/>
    <mergeCell ref="F134:G134"/>
    <mergeCell ref="F130:G130"/>
    <mergeCell ref="F129:G129"/>
    <mergeCell ref="F124:G124"/>
    <mergeCell ref="F125:G125"/>
    <mergeCell ref="I140:J140"/>
    <mergeCell ref="I155:J155"/>
    <mergeCell ref="I128:J128"/>
    <mergeCell ref="I125:J125"/>
    <mergeCell ref="I126:J126"/>
    <mergeCell ref="I173:J173"/>
    <mergeCell ref="I169:J169"/>
    <mergeCell ref="I172:J172"/>
    <mergeCell ref="I168:J168"/>
    <mergeCell ref="I167:J167"/>
    <mergeCell ref="I162:J162"/>
    <mergeCell ref="I166:J166"/>
    <mergeCell ref="I174:J174"/>
    <mergeCell ref="I175:J175"/>
    <mergeCell ref="I176:J176"/>
    <mergeCell ref="I177:J177"/>
    <mergeCell ref="I178:J178"/>
    <mergeCell ref="I181:J181"/>
    <mergeCell ref="I182:J182"/>
    <mergeCell ref="I163:J163"/>
    <mergeCell ref="I164:J164"/>
    <mergeCell ref="I165:J165"/>
    <mergeCell ref="D322:E322"/>
    <mergeCell ref="F323:G323"/>
    <mergeCell ref="F324:G324"/>
    <mergeCell ref="F325:G325"/>
    <mergeCell ref="F326:G326"/>
    <mergeCell ref="F308:G308"/>
    <mergeCell ref="F303:G303"/>
    <mergeCell ref="F304:G304"/>
    <mergeCell ref="F305:G305"/>
    <mergeCell ref="F306:G306"/>
    <mergeCell ref="F307:G307"/>
    <mergeCell ref="F315:G315"/>
    <mergeCell ref="F316:G316"/>
    <mergeCell ref="F317:G317"/>
    <mergeCell ref="I244:J244"/>
    <mergeCell ref="F246:G246"/>
    <mergeCell ref="F231:G231"/>
    <mergeCell ref="F232:G232"/>
    <mergeCell ref="I200:J200"/>
    <mergeCell ref="I201:J201"/>
    <mergeCell ref="I205:J205"/>
    <mergeCell ref="I202:J202"/>
    <mergeCell ref="F330:G330"/>
    <mergeCell ref="I340:J340"/>
    <mergeCell ref="I341:J341"/>
    <mergeCell ref="I342:J342"/>
    <mergeCell ref="I343:J343"/>
    <mergeCell ref="F320:G320"/>
    <mergeCell ref="F318:G318"/>
    <mergeCell ref="F319:G319"/>
    <mergeCell ref="F321:G321"/>
    <mergeCell ref="F322:G322"/>
    <mergeCell ref="D326:E326"/>
    <mergeCell ref="D323:E323"/>
    <mergeCell ref="D325:E325"/>
    <mergeCell ref="D342:E342"/>
    <mergeCell ref="D343:E343"/>
    <mergeCell ref="F328:G328"/>
    <mergeCell ref="F327:G327"/>
    <mergeCell ref="I344:J344"/>
    <mergeCell ref="I345:J345"/>
    <mergeCell ref="I335:J335"/>
    <mergeCell ref="I336:J336"/>
    <mergeCell ref="I334:J334"/>
    <mergeCell ref="I337:J337"/>
    <mergeCell ref="I339:J339"/>
    <mergeCell ref="I338:J338"/>
    <mergeCell ref="D336:E336"/>
    <mergeCell ref="I329:J329"/>
    <mergeCell ref="I330:J330"/>
    <mergeCell ref="I332:J332"/>
    <mergeCell ref="I333:J333"/>
    <mergeCell ref="D337:E337"/>
    <mergeCell ref="D333:E333"/>
    <mergeCell ref="D340:E340"/>
    <mergeCell ref="D341:E341"/>
    <mergeCell ref="F337:G337"/>
    <mergeCell ref="D338:E338"/>
    <mergeCell ref="F338:G338"/>
    <mergeCell ref="D331:E331"/>
    <mergeCell ref="D332:E332"/>
    <mergeCell ref="F341:G341"/>
    <mergeCell ref="F342:G342"/>
    <mergeCell ref="D344:E344"/>
    <mergeCell ref="D339:E339"/>
    <mergeCell ref="F340:G340"/>
    <mergeCell ref="F339:G339"/>
    <mergeCell ref="D329:E329"/>
    <mergeCell ref="F345:G345"/>
    <mergeCell ref="D330:E330"/>
    <mergeCell ref="F329:G329"/>
    <mergeCell ref="B43:C43"/>
    <mergeCell ref="B44:C44"/>
    <mergeCell ref="B45:C45"/>
    <mergeCell ref="B46:C46"/>
    <mergeCell ref="B47:C47"/>
    <mergeCell ref="B55:C55"/>
    <mergeCell ref="D46:E46"/>
    <mergeCell ref="D47:E47"/>
    <mergeCell ref="D62:E62"/>
    <mergeCell ref="B56:C56"/>
    <mergeCell ref="B65:C65"/>
    <mergeCell ref="D248:E248"/>
    <mergeCell ref="D249:E249"/>
    <mergeCell ref="D250:E250"/>
    <mergeCell ref="D243:E243"/>
    <mergeCell ref="D244:E244"/>
    <mergeCell ref="D247:E247"/>
    <mergeCell ref="D246:E246"/>
    <mergeCell ref="D239:E239"/>
    <mergeCell ref="D240:E240"/>
    <mergeCell ref="D241:E241"/>
    <mergeCell ref="D242:E242"/>
    <mergeCell ref="D245:E245"/>
    <mergeCell ref="D234:E234"/>
    <mergeCell ref="D235:E235"/>
    <mergeCell ref="D63:E63"/>
    <mergeCell ref="D58:E58"/>
    <mergeCell ref="D59:E59"/>
    <mergeCell ref="D44:E44"/>
    <mergeCell ref="D43:E43"/>
    <mergeCell ref="D50:E50"/>
    <mergeCell ref="D45:E45"/>
    <mergeCell ref="B51:C51"/>
    <mergeCell ref="B52:C52"/>
    <mergeCell ref="D51:E51"/>
    <mergeCell ref="D52:E52"/>
    <mergeCell ref="B53:C53"/>
    <mergeCell ref="B54:C54"/>
    <mergeCell ref="D53:E53"/>
    <mergeCell ref="D54:E54"/>
    <mergeCell ref="D55:E55"/>
    <mergeCell ref="D60:E60"/>
    <mergeCell ref="D61:E61"/>
    <mergeCell ref="B26:C26"/>
    <mergeCell ref="B25:C25"/>
    <mergeCell ref="B24:C24"/>
    <mergeCell ref="B17:C17"/>
    <mergeCell ref="A16:D16"/>
    <mergeCell ref="B30:C30"/>
    <mergeCell ref="B34:C34"/>
    <mergeCell ref="B35:C35"/>
    <mergeCell ref="B36:C36"/>
    <mergeCell ref="D31:E31"/>
    <mergeCell ref="D35:E35"/>
    <mergeCell ref="D36:E36"/>
    <mergeCell ref="B42:C42"/>
    <mergeCell ref="B38:C38"/>
    <mergeCell ref="B39:C39"/>
    <mergeCell ref="B40:C40"/>
    <mergeCell ref="B41:C41"/>
    <mergeCell ref="D42:E42"/>
    <mergeCell ref="B37:C37"/>
    <mergeCell ref="D37:E37"/>
    <mergeCell ref="H16:I16"/>
    <mergeCell ref="E16:G16"/>
    <mergeCell ref="B18:C18"/>
    <mergeCell ref="D17:E17"/>
    <mergeCell ref="A11:L11"/>
    <mergeCell ref="A12:L13"/>
    <mergeCell ref="A14:L15"/>
    <mergeCell ref="A1:L10"/>
    <mergeCell ref="J16:L16"/>
    <mergeCell ref="D18:E18"/>
    <mergeCell ref="D22:E22"/>
    <mergeCell ref="D19:E19"/>
    <mergeCell ref="D20:E20"/>
    <mergeCell ref="D21:E21"/>
    <mergeCell ref="D26:E26"/>
    <mergeCell ref="D25:E25"/>
    <mergeCell ref="D23:E23"/>
    <mergeCell ref="D24:E24"/>
    <mergeCell ref="B19:C19"/>
    <mergeCell ref="B21:C21"/>
    <mergeCell ref="B20:C20"/>
    <mergeCell ref="B22:C22"/>
    <mergeCell ref="B23:C23"/>
    <mergeCell ref="I26:J26"/>
    <mergeCell ref="I20:J20"/>
    <mergeCell ref="F20:G20"/>
    <mergeCell ref="F22:G22"/>
    <mergeCell ref="F23:G23"/>
    <mergeCell ref="F26:G26"/>
    <mergeCell ref="F24:G24"/>
    <mergeCell ref="F25:G25"/>
    <mergeCell ref="D28:E28"/>
    <mergeCell ref="B27:C27"/>
    <mergeCell ref="B28:C28"/>
    <mergeCell ref="B29:C29"/>
    <mergeCell ref="D29:E29"/>
    <mergeCell ref="D30:E30"/>
    <mergeCell ref="D27:E27"/>
    <mergeCell ref="D32:E32"/>
    <mergeCell ref="B32:C32"/>
    <mergeCell ref="D74:E74"/>
    <mergeCell ref="D71:E71"/>
    <mergeCell ref="D75:E75"/>
    <mergeCell ref="D76:E76"/>
    <mergeCell ref="D77:E77"/>
    <mergeCell ref="B31:C31"/>
    <mergeCell ref="B33:C33"/>
    <mergeCell ref="D33:E33"/>
    <mergeCell ref="D34:E34"/>
    <mergeCell ref="D38:E38"/>
    <mergeCell ref="D39:E39"/>
    <mergeCell ref="D40:E40"/>
    <mergeCell ref="D41:E41"/>
    <mergeCell ref="B57:C57"/>
    <mergeCell ref="B60:C60"/>
    <mergeCell ref="B59:C59"/>
    <mergeCell ref="B58:C58"/>
    <mergeCell ref="D48:E48"/>
    <mergeCell ref="D49:E49"/>
    <mergeCell ref="B48:C48"/>
    <mergeCell ref="B50:C50"/>
    <mergeCell ref="B49:C49"/>
    <mergeCell ref="B62:C62"/>
    <mergeCell ref="B61:C61"/>
    <mergeCell ref="B67:C67"/>
    <mergeCell ref="B66:C66"/>
    <mergeCell ref="B69:C69"/>
    <mergeCell ref="B68:C68"/>
    <mergeCell ref="D68:E68"/>
    <mergeCell ref="D69:E69"/>
    <mergeCell ref="D56:E56"/>
    <mergeCell ref="D57:E57"/>
    <mergeCell ref="B115:C115"/>
    <mergeCell ref="B114:C114"/>
    <mergeCell ref="B94:C94"/>
    <mergeCell ref="B93:C93"/>
    <mergeCell ref="D93:E93"/>
    <mergeCell ref="B99:C99"/>
    <mergeCell ref="B98:C98"/>
    <mergeCell ref="B95:C95"/>
    <mergeCell ref="B101:C101"/>
    <mergeCell ref="B100:C100"/>
    <mergeCell ref="B96:C96"/>
    <mergeCell ref="B97:C97"/>
    <mergeCell ref="B103:C103"/>
    <mergeCell ref="D103:E103"/>
    <mergeCell ref="B63:C63"/>
    <mergeCell ref="F113:G113"/>
    <mergeCell ref="F114:G114"/>
    <mergeCell ref="F115:G115"/>
    <mergeCell ref="D90:E90"/>
    <mergeCell ref="D91:E91"/>
    <mergeCell ref="B88:C88"/>
    <mergeCell ref="D88:E88"/>
    <mergeCell ref="B87:C87"/>
    <mergeCell ref="B86:C86"/>
    <mergeCell ref="D87:E87"/>
    <mergeCell ref="D86:E86"/>
    <mergeCell ref="F91:G91"/>
    <mergeCell ref="B90:C90"/>
    <mergeCell ref="B92:C92"/>
    <mergeCell ref="B91:C91"/>
    <mergeCell ref="B89:C89"/>
    <mergeCell ref="D92:E92"/>
    <mergeCell ref="D89:E89"/>
    <mergeCell ref="F102:G102"/>
    <mergeCell ref="F98:G98"/>
    <mergeCell ref="F101:G101"/>
    <mergeCell ref="B64:C64"/>
    <mergeCell ref="B72:C72"/>
    <mergeCell ref="B73:C73"/>
    <mergeCell ref="B71:C71"/>
    <mergeCell ref="B70:C70"/>
    <mergeCell ref="B84:C84"/>
    <mergeCell ref="B85:C85"/>
    <mergeCell ref="B79:C79"/>
    <mergeCell ref="F76:G76"/>
    <mergeCell ref="F77:G77"/>
    <mergeCell ref="F85:G85"/>
    <mergeCell ref="F80:G80"/>
    <mergeCell ref="F83:G83"/>
    <mergeCell ref="F84:G84"/>
    <mergeCell ref="F82:G82"/>
    <mergeCell ref="F103:G103"/>
    <mergeCell ref="F104:G104"/>
    <mergeCell ref="D78:E78"/>
    <mergeCell ref="D80:E80"/>
    <mergeCell ref="D79:E79"/>
    <mergeCell ref="D81:E81"/>
    <mergeCell ref="D82:E82"/>
    <mergeCell ref="D83:E83"/>
    <mergeCell ref="D84:E84"/>
    <mergeCell ref="D85:E85"/>
    <mergeCell ref="F79:G79"/>
    <mergeCell ref="D106:E106"/>
    <mergeCell ref="D94:E94"/>
    <mergeCell ref="D95:E95"/>
    <mergeCell ref="D98:E98"/>
    <mergeCell ref="D99:E99"/>
    <mergeCell ref="D100:E100"/>
    <mergeCell ref="D101:E101"/>
    <mergeCell ref="D102:E102"/>
    <mergeCell ref="F105:G105"/>
    <mergeCell ref="F106:G106"/>
    <mergeCell ref="D104:E104"/>
    <mergeCell ref="D105:E105"/>
    <mergeCell ref="F99:G99"/>
    <mergeCell ref="F100:G100"/>
    <mergeCell ref="B74:C74"/>
    <mergeCell ref="B76:C76"/>
    <mergeCell ref="B75:C75"/>
    <mergeCell ref="B78:C78"/>
    <mergeCell ref="B77:C77"/>
    <mergeCell ref="B83:C83"/>
    <mergeCell ref="B82:C82"/>
    <mergeCell ref="B81:C81"/>
    <mergeCell ref="B80:C80"/>
    <mergeCell ref="F27:G27"/>
    <mergeCell ref="F28:G28"/>
    <mergeCell ref="F17:G17"/>
    <mergeCell ref="F66:G66"/>
    <mergeCell ref="F93:G93"/>
    <mergeCell ref="F94:G94"/>
    <mergeCell ref="F95:G95"/>
    <mergeCell ref="F96:G96"/>
    <mergeCell ref="F111:G111"/>
    <mergeCell ref="F112:G112"/>
    <mergeCell ref="F110:G110"/>
    <mergeCell ref="F109:G109"/>
    <mergeCell ref="F78:G78"/>
    <mergeCell ref="F81:G81"/>
    <mergeCell ref="F97:G97"/>
    <mergeCell ref="F18:G18"/>
    <mergeCell ref="F19:G19"/>
    <mergeCell ref="F47:G47"/>
    <mergeCell ref="F48:G48"/>
    <mergeCell ref="F49:G49"/>
    <mergeCell ref="F50:G50"/>
    <mergeCell ref="F51:G51"/>
    <mergeCell ref="F52:G52"/>
    <mergeCell ref="F53:G53"/>
    <mergeCell ref="F54:G54"/>
    <mergeCell ref="F45:G45"/>
    <mergeCell ref="F39:G39"/>
    <mergeCell ref="F40:G40"/>
    <mergeCell ref="F41:G41"/>
    <mergeCell ref="F42:G42"/>
    <mergeCell ref="F43:G43"/>
    <mergeCell ref="F44:G44"/>
    <mergeCell ref="F34:G34"/>
    <mergeCell ref="F35:G35"/>
    <mergeCell ref="F36:G36"/>
    <mergeCell ref="F29:G29"/>
    <mergeCell ref="F30:G30"/>
    <mergeCell ref="F33:G33"/>
    <mergeCell ref="F32:G32"/>
    <mergeCell ref="F31:G31"/>
    <mergeCell ref="F21:G21"/>
    <mergeCell ref="F46:G46"/>
    <mergeCell ref="F37:G37"/>
    <mergeCell ref="F38:G38"/>
    <mergeCell ref="F75:G75"/>
    <mergeCell ref="F73:G73"/>
    <mergeCell ref="F74:G74"/>
    <mergeCell ref="F63:G63"/>
    <mergeCell ref="F57:G57"/>
    <mergeCell ref="F58:G58"/>
    <mergeCell ref="F61:G61"/>
    <mergeCell ref="F62:G62"/>
    <mergeCell ref="F59:G59"/>
    <mergeCell ref="F60:G60"/>
    <mergeCell ref="F56:G56"/>
    <mergeCell ref="F55:G55"/>
    <mergeCell ref="F65:G65"/>
    <mergeCell ref="F67:G67"/>
    <mergeCell ref="F69:G69"/>
    <mergeCell ref="F70:G70"/>
    <mergeCell ref="F71:G71"/>
    <mergeCell ref="F72:G72"/>
    <mergeCell ref="F68:G68"/>
    <mergeCell ref="F64:G64"/>
    <mergeCell ref="F89:G89"/>
    <mergeCell ref="F92:G92"/>
    <mergeCell ref="F87:G87"/>
    <mergeCell ref="F88:G88"/>
    <mergeCell ref="F86:G86"/>
    <mergeCell ref="B113:C113"/>
    <mergeCell ref="B112:C112"/>
    <mergeCell ref="B111:C111"/>
    <mergeCell ref="D113:E113"/>
    <mergeCell ref="F90:G90"/>
    <mergeCell ref="D111:E111"/>
    <mergeCell ref="D112:E112"/>
    <mergeCell ref="B116:C116"/>
    <mergeCell ref="D116:E116"/>
    <mergeCell ref="D115:E115"/>
    <mergeCell ref="D107:E107"/>
    <mergeCell ref="D108:E108"/>
    <mergeCell ref="D110:E110"/>
    <mergeCell ref="D109:E109"/>
    <mergeCell ref="F107:G107"/>
    <mergeCell ref="F108:G108"/>
    <mergeCell ref="B110:C110"/>
    <mergeCell ref="B109:C109"/>
    <mergeCell ref="B108:C108"/>
    <mergeCell ref="B107:C107"/>
    <mergeCell ref="D114:E114"/>
    <mergeCell ref="D96:E96"/>
    <mergeCell ref="D97:E97"/>
    <mergeCell ref="B102:C102"/>
    <mergeCell ref="B105:C105"/>
    <mergeCell ref="B104:C104"/>
    <mergeCell ref="B106:C106"/>
    <mergeCell ref="F189:G189"/>
    <mergeCell ref="F190:G190"/>
    <mergeCell ref="F191:G191"/>
    <mergeCell ref="F196:G196"/>
    <mergeCell ref="F197:G197"/>
    <mergeCell ref="F198:G198"/>
    <mergeCell ref="B200:C200"/>
    <mergeCell ref="B203:C203"/>
    <mergeCell ref="D121:E121"/>
    <mergeCell ref="D122:E122"/>
    <mergeCell ref="D117:E117"/>
    <mergeCell ref="B131:C131"/>
    <mergeCell ref="B160:C160"/>
    <mergeCell ref="B159:C159"/>
    <mergeCell ref="B158:C158"/>
    <mergeCell ref="B157:C157"/>
    <mergeCell ref="B161:C161"/>
    <mergeCell ref="B125:C125"/>
    <mergeCell ref="I196:J196"/>
    <mergeCell ref="I197:J197"/>
    <mergeCell ref="I198:J198"/>
    <mergeCell ref="I199:J199"/>
    <mergeCell ref="I191:J191"/>
    <mergeCell ref="I190:J190"/>
    <mergeCell ref="F199:G199"/>
    <mergeCell ref="F200:G200"/>
    <mergeCell ref="D202:E202"/>
    <mergeCell ref="I218:J218"/>
    <mergeCell ref="I219:J219"/>
    <mergeCell ref="I220:J220"/>
    <mergeCell ref="I209:J209"/>
    <mergeCell ref="I210:J210"/>
    <mergeCell ref="I211:J211"/>
    <mergeCell ref="I212:J212"/>
    <mergeCell ref="I203:J203"/>
    <mergeCell ref="I204:J204"/>
    <mergeCell ref="F192:G192"/>
    <mergeCell ref="F212:G212"/>
    <mergeCell ref="F213:G213"/>
    <mergeCell ref="D190:E190"/>
    <mergeCell ref="D198:E198"/>
    <mergeCell ref="D199:E199"/>
    <mergeCell ref="D194:E194"/>
    <mergeCell ref="D193:E193"/>
    <mergeCell ref="D200:E200"/>
    <mergeCell ref="D195:E195"/>
    <mergeCell ref="F195:G195"/>
    <mergeCell ref="F194:G194"/>
    <mergeCell ref="I221:J221"/>
    <mergeCell ref="I206:J206"/>
    <mergeCell ref="I207:J207"/>
    <mergeCell ref="I208:J208"/>
    <mergeCell ref="F210:G210"/>
    <mergeCell ref="F205:G205"/>
    <mergeCell ref="F206:G206"/>
    <mergeCell ref="F207:G207"/>
    <mergeCell ref="D218:E218"/>
    <mergeCell ref="D217:E217"/>
    <mergeCell ref="D225:E225"/>
    <mergeCell ref="B210:C210"/>
    <mergeCell ref="B209:C209"/>
    <mergeCell ref="B213:C213"/>
    <mergeCell ref="B212:C212"/>
    <mergeCell ref="B211:C211"/>
    <mergeCell ref="D165:E165"/>
    <mergeCell ref="D166:E166"/>
    <mergeCell ref="D167:E167"/>
    <mergeCell ref="D168:E168"/>
    <mergeCell ref="F169:G169"/>
    <mergeCell ref="F170:G170"/>
    <mergeCell ref="F171:G171"/>
    <mergeCell ref="B167:C167"/>
    <mergeCell ref="B165:C165"/>
    <mergeCell ref="B195:C195"/>
    <mergeCell ref="F193:G193"/>
    <mergeCell ref="D185:E185"/>
    <mergeCell ref="D187:E187"/>
    <mergeCell ref="D188:E188"/>
    <mergeCell ref="D182:E182"/>
    <mergeCell ref="D183:E183"/>
    <mergeCell ref="B124:C124"/>
    <mergeCell ref="D118:E118"/>
    <mergeCell ref="D119:E119"/>
    <mergeCell ref="D120:E120"/>
    <mergeCell ref="B206:C206"/>
    <mergeCell ref="B205:C205"/>
    <mergeCell ref="B208:C208"/>
    <mergeCell ref="B207:C207"/>
    <mergeCell ref="B192:C192"/>
    <mergeCell ref="B191:C191"/>
    <mergeCell ref="B190:C190"/>
    <mergeCell ref="B194:C194"/>
    <mergeCell ref="B193:C193"/>
    <mergeCell ref="B197:C197"/>
    <mergeCell ref="B196:C196"/>
    <mergeCell ref="B199:C199"/>
    <mergeCell ref="B198:C198"/>
    <mergeCell ref="B204:C204"/>
    <mergeCell ref="B123:C123"/>
    <mergeCell ref="D124:E124"/>
    <mergeCell ref="B169:C169"/>
    <mergeCell ref="B182:C182"/>
    <mergeCell ref="B181:C181"/>
    <mergeCell ref="B180:C180"/>
    <mergeCell ref="B179:C179"/>
    <mergeCell ref="B178:C178"/>
    <mergeCell ref="B184:C184"/>
    <mergeCell ref="B183:C183"/>
    <mergeCell ref="B171:C171"/>
    <mergeCell ref="B170:C170"/>
    <mergeCell ref="D189:E189"/>
    <mergeCell ref="D186:E186"/>
    <mergeCell ref="D125:E125"/>
    <mergeCell ref="B122:C122"/>
    <mergeCell ref="B121:C121"/>
    <mergeCell ref="B120:C120"/>
    <mergeCell ref="B119:C119"/>
    <mergeCell ref="B118:C118"/>
    <mergeCell ref="B117:C117"/>
    <mergeCell ref="B177:C177"/>
    <mergeCell ref="B176:C176"/>
    <mergeCell ref="B175:C175"/>
    <mergeCell ref="B174:C174"/>
    <mergeCell ref="F118:G118"/>
    <mergeCell ref="F119:G119"/>
    <mergeCell ref="F120:G120"/>
    <mergeCell ref="B202:C202"/>
    <mergeCell ref="B201:C201"/>
    <mergeCell ref="F165:G165"/>
    <mergeCell ref="F166:G166"/>
    <mergeCell ref="F167:G167"/>
    <mergeCell ref="F168:G168"/>
    <mergeCell ref="B186:C186"/>
    <mergeCell ref="B185:C185"/>
    <mergeCell ref="D192:E192"/>
    <mergeCell ref="F123:G123"/>
    <mergeCell ref="D123:E123"/>
    <mergeCell ref="B189:C189"/>
    <mergeCell ref="B187:C187"/>
    <mergeCell ref="B188:C188"/>
    <mergeCell ref="B173:C173"/>
    <mergeCell ref="B172:C172"/>
    <mergeCell ref="B168:C168"/>
    <mergeCell ref="B156:C156"/>
    <mergeCell ref="B164:C164"/>
    <mergeCell ref="B163:C163"/>
    <mergeCell ref="B166:C166"/>
    <mergeCell ref="F175:G175"/>
    <mergeCell ref="F176:G176"/>
    <mergeCell ref="F172:G172"/>
    <mergeCell ref="D163:E163"/>
    <mergeCell ref="D164:E164"/>
    <mergeCell ref="F163:G163"/>
    <mergeCell ref="F154:G154"/>
    <mergeCell ref="F146:G146"/>
    <mergeCell ref="F147:G147"/>
    <mergeCell ref="F148:G148"/>
    <mergeCell ref="F149:G149"/>
    <mergeCell ref="F151:G151"/>
    <mergeCell ref="F150:G150"/>
    <mergeCell ref="F159:G159"/>
    <mergeCell ref="F155:G155"/>
    <mergeCell ref="F156:G156"/>
    <mergeCell ref="F157:G157"/>
    <mergeCell ref="D156:E156"/>
    <mergeCell ref="D160:E160"/>
    <mergeCell ref="D157:E157"/>
    <mergeCell ref="F160:G160"/>
    <mergeCell ref="F161:G161"/>
    <mergeCell ref="F164:G164"/>
    <mergeCell ref="B155:C155"/>
    <mergeCell ref="D181:E181"/>
    <mergeCell ref="D180:E180"/>
    <mergeCell ref="D191:E191"/>
    <mergeCell ref="B162:C162"/>
    <mergeCell ref="F162:G162"/>
    <mergeCell ref="I217:J217"/>
    <mergeCell ref="I215:J215"/>
    <mergeCell ref="I216:J216"/>
    <mergeCell ref="I214:J214"/>
    <mergeCell ref="I213:J213"/>
    <mergeCell ref="I144:J144"/>
    <mergeCell ref="I145:J145"/>
    <mergeCell ref="I170:J170"/>
    <mergeCell ref="I171:J171"/>
    <mergeCell ref="I193:J193"/>
    <mergeCell ref="I194:J194"/>
    <mergeCell ref="I195:J195"/>
    <mergeCell ref="F181:G181"/>
    <mergeCell ref="F182:G182"/>
    <mergeCell ref="F183:G183"/>
    <mergeCell ref="F184:G184"/>
    <mergeCell ref="F185:G185"/>
    <mergeCell ref="F186:G186"/>
    <mergeCell ref="F203:G203"/>
    <mergeCell ref="F204:G204"/>
    <mergeCell ref="F188:G188"/>
    <mergeCell ref="F158:G158"/>
    <mergeCell ref="F179:G179"/>
    <mergeCell ref="F180:G180"/>
    <mergeCell ref="F173:G173"/>
    <mergeCell ref="F174:G174"/>
    <mergeCell ref="F187:G187"/>
    <mergeCell ref="F177:G177"/>
    <mergeCell ref="F178:G178"/>
    <mergeCell ref="D154:E154"/>
    <mergeCell ref="D152:E152"/>
    <mergeCell ref="D158:E158"/>
    <mergeCell ref="D159:E159"/>
    <mergeCell ref="B154:C154"/>
    <mergeCell ref="B223:C223"/>
    <mergeCell ref="B222:C222"/>
    <mergeCell ref="B221:C221"/>
    <mergeCell ref="B216:C216"/>
    <mergeCell ref="B215:C215"/>
    <mergeCell ref="I228:J228"/>
    <mergeCell ref="I222:J222"/>
    <mergeCell ref="I223:J223"/>
    <mergeCell ref="I224:J224"/>
    <mergeCell ref="I225:J225"/>
    <mergeCell ref="I227:J227"/>
    <mergeCell ref="I226:J226"/>
    <mergeCell ref="D206:E206"/>
    <mergeCell ref="D207:E207"/>
    <mergeCell ref="D205:E205"/>
    <mergeCell ref="F211:G211"/>
    <mergeCell ref="D214:E214"/>
    <mergeCell ref="D213:E213"/>
    <mergeCell ref="D212:E212"/>
    <mergeCell ref="D208:E208"/>
    <mergeCell ref="D209:E209"/>
    <mergeCell ref="D210:E210"/>
    <mergeCell ref="D211:E211"/>
    <mergeCell ref="F208:G208"/>
    <mergeCell ref="F209:G209"/>
    <mergeCell ref="B126:C126"/>
    <mergeCell ref="B130:C130"/>
    <mergeCell ref="B134:C134"/>
    <mergeCell ref="B127:C127"/>
    <mergeCell ref="B144:C144"/>
    <mergeCell ref="B143:C143"/>
    <mergeCell ref="F145:G145"/>
    <mergeCell ref="F144:G144"/>
    <mergeCell ref="B138:C138"/>
    <mergeCell ref="B135:C135"/>
    <mergeCell ref="B136:C136"/>
    <mergeCell ref="D138:E138"/>
    <mergeCell ref="B141:C141"/>
    <mergeCell ref="B142:C142"/>
    <mergeCell ref="B139:C139"/>
    <mergeCell ref="D140:E140"/>
    <mergeCell ref="D139:E139"/>
    <mergeCell ref="F126:G126"/>
    <mergeCell ref="F127:G127"/>
    <mergeCell ref="B140:C140"/>
    <mergeCell ref="D141:E141"/>
    <mergeCell ref="D142:E142"/>
    <mergeCell ref="B137:C137"/>
    <mergeCell ref="D137:E137"/>
    <mergeCell ref="D143:E143"/>
    <mergeCell ref="D144:E144"/>
    <mergeCell ref="D126:E126"/>
    <mergeCell ref="D129:E129"/>
    <mergeCell ref="D127:E127"/>
    <mergeCell ref="D135:E135"/>
    <mergeCell ref="D136:E136"/>
    <mergeCell ref="B129:C129"/>
    <mergeCell ref="B128:C128"/>
    <mergeCell ref="B132:C132"/>
    <mergeCell ref="D131:E131"/>
    <mergeCell ref="D132:E132"/>
    <mergeCell ref="D134:E134"/>
    <mergeCell ref="D149:E149"/>
    <mergeCell ref="D150:E150"/>
    <mergeCell ref="D146:E146"/>
    <mergeCell ref="F153:G153"/>
    <mergeCell ref="F152:G152"/>
    <mergeCell ref="B153:C153"/>
    <mergeCell ref="B152:C152"/>
    <mergeCell ref="B151:C151"/>
    <mergeCell ref="F132:G132"/>
    <mergeCell ref="F133:G133"/>
    <mergeCell ref="D130:E130"/>
    <mergeCell ref="D128:E128"/>
    <mergeCell ref="B150:C150"/>
    <mergeCell ref="B149:C149"/>
    <mergeCell ref="D133:E133"/>
    <mergeCell ref="B133:C133"/>
    <mergeCell ref="D145:E145"/>
    <mergeCell ref="B147:C147"/>
    <mergeCell ref="B146:C146"/>
    <mergeCell ref="B145:C145"/>
    <mergeCell ref="B148:C148"/>
    <mergeCell ref="D151:E151"/>
    <mergeCell ref="D147:E147"/>
    <mergeCell ref="D148:E148"/>
    <mergeCell ref="D153:E153"/>
    <mergeCell ref="D179:E179"/>
    <mergeCell ref="D170:E170"/>
    <mergeCell ref="D171:E171"/>
    <mergeCell ref="D172:E172"/>
    <mergeCell ref="D173:E173"/>
    <mergeCell ref="D174:E174"/>
    <mergeCell ref="D175:E175"/>
    <mergeCell ref="D176:E176"/>
    <mergeCell ref="D215:E215"/>
    <mergeCell ref="D155:E155"/>
    <mergeCell ref="D169:E169"/>
    <mergeCell ref="D184:E184"/>
    <mergeCell ref="D224:E224"/>
    <mergeCell ref="D223:E223"/>
    <mergeCell ref="D201:E201"/>
    <mergeCell ref="F260:G260"/>
    <mergeCell ref="F220:G220"/>
    <mergeCell ref="F218:G218"/>
    <mergeCell ref="D203:E203"/>
    <mergeCell ref="D204:E204"/>
    <mergeCell ref="D177:E177"/>
    <mergeCell ref="D178:E178"/>
    <mergeCell ref="D228:E228"/>
    <mergeCell ref="D227:E227"/>
    <mergeCell ref="D229:E229"/>
    <mergeCell ref="D196:E196"/>
    <mergeCell ref="D197:E197"/>
    <mergeCell ref="F219:G219"/>
    <mergeCell ref="D226:E226"/>
    <mergeCell ref="D216:E216"/>
    <mergeCell ref="D161:E161"/>
    <mergeCell ref="D162:E162"/>
    <mergeCell ref="F301:G301"/>
    <mergeCell ref="F302:G302"/>
    <mergeCell ref="F277:G277"/>
    <mergeCell ref="B230:C230"/>
    <mergeCell ref="B226:C226"/>
    <mergeCell ref="B229:C229"/>
    <mergeCell ref="B228:C228"/>
    <mergeCell ref="B227:C227"/>
    <mergeCell ref="B225:C225"/>
    <mergeCell ref="B224:C224"/>
    <mergeCell ref="D350:E350"/>
    <mergeCell ref="D351:E351"/>
    <mergeCell ref="B349:C349"/>
    <mergeCell ref="B350:C350"/>
    <mergeCell ref="D345:E345"/>
    <mergeCell ref="B348:C348"/>
    <mergeCell ref="B347:C347"/>
    <mergeCell ref="B346:C346"/>
    <mergeCell ref="B345:C345"/>
    <mergeCell ref="B294:C294"/>
    <mergeCell ref="B293:C293"/>
    <mergeCell ref="B292:C292"/>
    <mergeCell ref="B291:C291"/>
    <mergeCell ref="D319:E319"/>
    <mergeCell ref="D320:E320"/>
    <mergeCell ref="D230:E230"/>
    <mergeCell ref="D231:E231"/>
    <mergeCell ref="D232:E232"/>
    <mergeCell ref="D233:E233"/>
    <mergeCell ref="D238:E238"/>
    <mergeCell ref="D236:E236"/>
    <mergeCell ref="D237:E237"/>
    <mergeCell ref="D284:E284"/>
    <mergeCell ref="D285:E285"/>
    <mergeCell ref="D286:E286"/>
    <mergeCell ref="D287:E287"/>
    <mergeCell ref="D290:E290"/>
    <mergeCell ref="D288:E288"/>
    <mergeCell ref="D289:E289"/>
    <mergeCell ref="D302:E302"/>
    <mergeCell ref="D303:E303"/>
    <mergeCell ref="D316:E316"/>
    <mergeCell ref="D317:E317"/>
    <mergeCell ref="D318:E318"/>
    <mergeCell ref="D276:E276"/>
    <mergeCell ref="D272:E272"/>
    <mergeCell ref="D273:E273"/>
    <mergeCell ref="D296:E296"/>
    <mergeCell ref="D297:E297"/>
    <mergeCell ref="D301:E301"/>
    <mergeCell ref="D307:E307"/>
    <mergeCell ref="D308:E308"/>
    <mergeCell ref="D309:E309"/>
    <mergeCell ref="D327:E327"/>
    <mergeCell ref="D328:E328"/>
    <mergeCell ref="D324:E324"/>
    <mergeCell ref="D291:E291"/>
    <mergeCell ref="D292:E292"/>
    <mergeCell ref="D293:E293"/>
    <mergeCell ref="D305:E305"/>
    <mergeCell ref="D306:E306"/>
    <mergeCell ref="D321:E321"/>
    <mergeCell ref="D314:E314"/>
    <mergeCell ref="D315:E315"/>
    <mergeCell ref="D312:E312"/>
    <mergeCell ref="D310:E310"/>
    <mergeCell ref="B317:C317"/>
    <mergeCell ref="B316:C316"/>
    <mergeCell ref="B315:C315"/>
    <mergeCell ref="B314:C314"/>
    <mergeCell ref="B313:C313"/>
    <mergeCell ref="B367:C367"/>
    <mergeCell ref="B366:C366"/>
    <mergeCell ref="B329:C329"/>
    <mergeCell ref="B331:C331"/>
    <mergeCell ref="B330:C330"/>
    <mergeCell ref="B328:C328"/>
    <mergeCell ref="B327:C327"/>
    <mergeCell ref="B326:C326"/>
    <mergeCell ref="B325:C325"/>
    <mergeCell ref="B324:C324"/>
    <mergeCell ref="B333:C333"/>
    <mergeCell ref="B332:C332"/>
    <mergeCell ref="D352:E352"/>
    <mergeCell ref="D346:E346"/>
    <mergeCell ref="D347:E347"/>
    <mergeCell ref="D348:E348"/>
    <mergeCell ref="D349:E349"/>
    <mergeCell ref="D360:E360"/>
    <mergeCell ref="D361:E361"/>
    <mergeCell ref="D357:E357"/>
    <mergeCell ref="D353:E353"/>
    <mergeCell ref="D354:E354"/>
    <mergeCell ref="D355:E355"/>
    <mergeCell ref="D356:E356"/>
    <mergeCell ref="D358:E358"/>
    <mergeCell ref="B358:C358"/>
    <mergeCell ref="B357:C357"/>
    <mergeCell ref="B356:C356"/>
    <mergeCell ref="B355:C355"/>
    <mergeCell ref="B336:C336"/>
    <mergeCell ref="B335:C335"/>
    <mergeCell ref="D362:E362"/>
    <mergeCell ref="B334:C334"/>
    <mergeCell ref="B359:C359"/>
    <mergeCell ref="B360:C360"/>
    <mergeCell ref="D359:E359"/>
    <mergeCell ref="D364:E364"/>
    <mergeCell ref="D334:E334"/>
    <mergeCell ref="D335:E335"/>
    <mergeCell ref="D365:E365"/>
    <mergeCell ref="B364:C364"/>
    <mergeCell ref="B363:C363"/>
    <mergeCell ref="B362:C362"/>
    <mergeCell ref="B361:C361"/>
    <mergeCell ref="B365:C365"/>
    <mergeCell ref="B251:C251"/>
    <mergeCell ref="B254:C254"/>
    <mergeCell ref="B253:C253"/>
    <mergeCell ref="B252:C252"/>
    <mergeCell ref="B255:C255"/>
    <mergeCell ref="B341:C341"/>
    <mergeCell ref="B340:C340"/>
    <mergeCell ref="B339:C339"/>
    <mergeCell ref="D275:E275"/>
    <mergeCell ref="D277:E277"/>
    <mergeCell ref="B305:C305"/>
    <mergeCell ref="B302:C302"/>
    <mergeCell ref="B304:C304"/>
    <mergeCell ref="B303:C303"/>
    <mergeCell ref="B306:C306"/>
    <mergeCell ref="B307:C307"/>
    <mergeCell ref="B311:C311"/>
    <mergeCell ref="B310:C310"/>
    <mergeCell ref="B309:C309"/>
    <mergeCell ref="B242:C242"/>
    <mergeCell ref="B272:C272"/>
    <mergeCell ref="B277:C277"/>
    <mergeCell ref="B276:C276"/>
    <mergeCell ref="B271:C271"/>
    <mergeCell ref="B321:C321"/>
    <mergeCell ref="B320:C320"/>
    <mergeCell ref="B319:C319"/>
    <mergeCell ref="B318:C318"/>
    <mergeCell ref="B280:C280"/>
    <mergeCell ref="B281:C281"/>
    <mergeCell ref="B286:C286"/>
    <mergeCell ref="B285:C285"/>
    <mergeCell ref="B284:C284"/>
    <mergeCell ref="B283:C283"/>
    <mergeCell ref="B282:C282"/>
    <mergeCell ref="D253:E253"/>
    <mergeCell ref="D259:E259"/>
    <mergeCell ref="D258:E258"/>
    <mergeCell ref="D254:E254"/>
    <mergeCell ref="D274:E274"/>
    <mergeCell ref="B270:C270"/>
    <mergeCell ref="B269:C269"/>
    <mergeCell ref="B268:C268"/>
    <mergeCell ref="B267:C267"/>
    <mergeCell ref="B266:C266"/>
    <mergeCell ref="B275:C275"/>
    <mergeCell ref="B274:C274"/>
    <mergeCell ref="B273:C273"/>
    <mergeCell ref="B247:C247"/>
    <mergeCell ref="B246:C246"/>
    <mergeCell ref="B245:C245"/>
    <mergeCell ref="B244:C244"/>
    <mergeCell ref="B260:C260"/>
    <mergeCell ref="B259:C259"/>
    <mergeCell ref="B323:C323"/>
    <mergeCell ref="B322:C322"/>
    <mergeCell ref="B279:C279"/>
    <mergeCell ref="B278:C278"/>
    <mergeCell ref="B301:C301"/>
    <mergeCell ref="B300:C300"/>
    <mergeCell ref="B299:C299"/>
    <mergeCell ref="B298:C298"/>
    <mergeCell ref="B297:C297"/>
    <mergeCell ref="B296:C296"/>
    <mergeCell ref="B295:C295"/>
    <mergeCell ref="B290:C290"/>
    <mergeCell ref="B289:C289"/>
    <mergeCell ref="B288:C288"/>
    <mergeCell ref="B287:C287"/>
    <mergeCell ref="B308:C308"/>
    <mergeCell ref="B312:C312"/>
    <mergeCell ref="B218:C218"/>
    <mergeCell ref="B217:C217"/>
    <mergeCell ref="B219:C219"/>
    <mergeCell ref="B214:C214"/>
    <mergeCell ref="B233:C233"/>
    <mergeCell ref="B232:C232"/>
    <mergeCell ref="B231:C231"/>
    <mergeCell ref="B239:C239"/>
    <mergeCell ref="B238:C238"/>
    <mergeCell ref="B237:C237"/>
    <mergeCell ref="B236:C236"/>
    <mergeCell ref="B235:C235"/>
    <mergeCell ref="B234:C234"/>
    <mergeCell ref="F262:G262"/>
    <mergeCell ref="D260:E260"/>
    <mergeCell ref="D261:E261"/>
    <mergeCell ref="D262:E262"/>
    <mergeCell ref="B258:C258"/>
    <mergeCell ref="B257:C257"/>
    <mergeCell ref="B256:C256"/>
    <mergeCell ref="B262:C262"/>
    <mergeCell ref="B261:C261"/>
    <mergeCell ref="B241:C241"/>
    <mergeCell ref="B250:C250"/>
    <mergeCell ref="B243:C243"/>
    <mergeCell ref="B249:C249"/>
    <mergeCell ref="B248:C248"/>
    <mergeCell ref="B240:C240"/>
    <mergeCell ref="D219:E219"/>
    <mergeCell ref="D220:E220"/>
    <mergeCell ref="D221:E221"/>
    <mergeCell ref="D222:E222"/>
    <mergeCell ref="F239:G239"/>
    <mergeCell ref="F240:G240"/>
    <mergeCell ref="D367:E367"/>
    <mergeCell ref="D363:E363"/>
    <mergeCell ref="D366:E366"/>
    <mergeCell ref="F362:G362"/>
    <mergeCell ref="F358:G358"/>
    <mergeCell ref="F359:G359"/>
    <mergeCell ref="F360:G360"/>
    <mergeCell ref="F361:G361"/>
    <mergeCell ref="F351:G351"/>
    <mergeCell ref="F352:G352"/>
    <mergeCell ref="F353:G353"/>
    <mergeCell ref="F354:G354"/>
    <mergeCell ref="F355:G355"/>
    <mergeCell ref="F356:G356"/>
    <mergeCell ref="B220:C220"/>
    <mergeCell ref="D263:E263"/>
    <mergeCell ref="D264:E264"/>
    <mergeCell ref="D265:E265"/>
    <mergeCell ref="B264:C264"/>
    <mergeCell ref="B263:C263"/>
    <mergeCell ref="B265:C265"/>
    <mergeCell ref="B337:C337"/>
    <mergeCell ref="B338:C338"/>
    <mergeCell ref="B354:C354"/>
    <mergeCell ref="B353:C353"/>
    <mergeCell ref="B352:C352"/>
    <mergeCell ref="B351:C351"/>
    <mergeCell ref="B344:C344"/>
    <mergeCell ref="B343:C343"/>
    <mergeCell ref="B342:C342"/>
    <mergeCell ref="F350:G350"/>
    <mergeCell ref="F357:G357"/>
    <mergeCell ref="D294:E294"/>
    <mergeCell ref="D251:E251"/>
    <mergeCell ref="D252:E252"/>
    <mergeCell ref="D282:E282"/>
    <mergeCell ref="F296:G296"/>
    <mergeCell ref="F297:G297"/>
    <mergeCell ref="F228:G228"/>
    <mergeCell ref="F235:G235"/>
    <mergeCell ref="F234:G234"/>
    <mergeCell ref="F367:G367"/>
    <mergeCell ref="F363:G363"/>
    <mergeCell ref="F364:G364"/>
    <mergeCell ref="F365:G365"/>
    <mergeCell ref="F366:G366"/>
    <mergeCell ref="F247:G247"/>
    <mergeCell ref="F248:G248"/>
    <mergeCell ref="F249:G249"/>
    <mergeCell ref="F250:G250"/>
    <mergeCell ref="F331:G331"/>
    <mergeCell ref="F333:G333"/>
    <mergeCell ref="F332:G332"/>
    <mergeCell ref="F334:G334"/>
    <mergeCell ref="F335:G335"/>
    <mergeCell ref="F343:G343"/>
    <mergeCell ref="F344:G344"/>
    <mergeCell ref="F336:G336"/>
    <mergeCell ref="F251:G251"/>
    <mergeCell ref="F252:G252"/>
    <mergeCell ref="F282:G282"/>
    <mergeCell ref="F311:G311"/>
    <mergeCell ref="F346:G346"/>
    <mergeCell ref="F217:G217"/>
    <mergeCell ref="F221:G221"/>
    <mergeCell ref="F222:G222"/>
    <mergeCell ref="F223:G223"/>
    <mergeCell ref="F224:G224"/>
    <mergeCell ref="F225:G225"/>
    <mergeCell ref="F214:G214"/>
    <mergeCell ref="F215:G215"/>
    <mergeCell ref="F216:G216"/>
    <mergeCell ref="F236:G236"/>
    <mergeCell ref="F237:G237"/>
    <mergeCell ref="F229:G229"/>
    <mergeCell ref="F230:G230"/>
    <mergeCell ref="F226:G226"/>
    <mergeCell ref="F265:G265"/>
    <mergeCell ref="F267:G267"/>
    <mergeCell ref="F266:G266"/>
    <mergeCell ref="F253:G253"/>
    <mergeCell ref="F259:G259"/>
    <mergeCell ref="F256:G256"/>
    <mergeCell ref="F257:G257"/>
    <mergeCell ref="F258:G258"/>
    <mergeCell ref="F254:G254"/>
    <mergeCell ref="F245:G245"/>
    <mergeCell ref="F243:G243"/>
    <mergeCell ref="F244:G244"/>
    <mergeCell ref="F242:G242"/>
    <mergeCell ref="F241:G241"/>
    <mergeCell ref="F233:G233"/>
    <mergeCell ref="F238:G238"/>
    <mergeCell ref="F227:G227"/>
    <mergeCell ref="F268:G268"/>
    <mergeCell ref="F269:G269"/>
    <mergeCell ref="F274:G274"/>
    <mergeCell ref="F275:G275"/>
    <mergeCell ref="F263:G263"/>
    <mergeCell ref="F264:G264"/>
    <mergeCell ref="F272:G272"/>
    <mergeCell ref="F290:G290"/>
    <mergeCell ref="F288:G288"/>
    <mergeCell ref="F289:G289"/>
    <mergeCell ref="F293:G293"/>
    <mergeCell ref="F294:G294"/>
    <mergeCell ref="D298:E298"/>
    <mergeCell ref="F285:G285"/>
    <mergeCell ref="F286:G286"/>
    <mergeCell ref="F284:G284"/>
    <mergeCell ref="D283:E283"/>
    <mergeCell ref="F283:G283"/>
    <mergeCell ref="F298:G298"/>
    <mergeCell ref="F295:G295"/>
    <mergeCell ref="F291:G291"/>
    <mergeCell ref="F292:G292"/>
    <mergeCell ref="F281:G281"/>
    <mergeCell ref="D281:E281"/>
    <mergeCell ref="D295:E295"/>
    <mergeCell ref="D266:E266"/>
    <mergeCell ref="D267:E267"/>
    <mergeCell ref="D268:E268"/>
    <mergeCell ref="D269:E269"/>
    <mergeCell ref="D271:E271"/>
    <mergeCell ref="D270:E270"/>
    <mergeCell ref="F287:G287"/>
    <mergeCell ref="F278:G278"/>
    <mergeCell ref="F279:G279"/>
    <mergeCell ref="F280:G280"/>
    <mergeCell ref="I313:J313"/>
    <mergeCell ref="I307:J307"/>
    <mergeCell ref="I308:J308"/>
    <mergeCell ref="I309:J309"/>
    <mergeCell ref="I310:J310"/>
    <mergeCell ref="I311:J311"/>
    <mergeCell ref="I262:J262"/>
    <mergeCell ref="I268:J268"/>
    <mergeCell ref="I271:J271"/>
    <mergeCell ref="F255:G255"/>
    <mergeCell ref="D255:E255"/>
    <mergeCell ref="D256:E256"/>
    <mergeCell ref="D257:E257"/>
    <mergeCell ref="D299:E299"/>
    <mergeCell ref="F299:G299"/>
    <mergeCell ref="F300:G300"/>
    <mergeCell ref="D300:E300"/>
    <mergeCell ref="D278:E278"/>
    <mergeCell ref="F273:G273"/>
    <mergeCell ref="F276:G276"/>
    <mergeCell ref="F270:G270"/>
    <mergeCell ref="F271:G271"/>
    <mergeCell ref="F261:G261"/>
    <mergeCell ref="D279:E279"/>
    <mergeCell ref="F312:G312"/>
    <mergeCell ref="D311:E311"/>
    <mergeCell ref="D313:E313"/>
    <mergeCell ref="D304:E304"/>
    <mergeCell ref="D280:E280"/>
    <mergeCell ref="I362:J362"/>
    <mergeCell ref="I363:J363"/>
    <mergeCell ref="I364:J364"/>
    <mergeCell ref="I365:J365"/>
    <mergeCell ref="I366:J366"/>
    <mergeCell ref="I367:J367"/>
    <mergeCell ref="I355:J355"/>
    <mergeCell ref="I356:J356"/>
    <mergeCell ref="I359:J359"/>
    <mergeCell ref="I360:J360"/>
    <mergeCell ref="I353:J353"/>
    <mergeCell ref="I351:J351"/>
    <mergeCell ref="I352:J352"/>
    <mergeCell ref="I354:J354"/>
    <mergeCell ref="I357:J357"/>
    <mergeCell ref="I358:J358"/>
    <mergeCell ref="I301:J301"/>
    <mergeCell ref="I350:J350"/>
    <mergeCell ref="I349:J349"/>
    <mergeCell ref="I347:J347"/>
    <mergeCell ref="I348:J348"/>
    <mergeCell ref="I346:J346"/>
    <mergeCell ref="I327:J327"/>
    <mergeCell ref="I328:J328"/>
    <mergeCell ref="I361:J361"/>
    <mergeCell ref="I315:J315"/>
    <mergeCell ref="I316:J316"/>
    <mergeCell ref="I317:J317"/>
    <mergeCell ref="I318:J318"/>
    <mergeCell ref="I326:J326"/>
    <mergeCell ref="I331:J331"/>
    <mergeCell ref="I312:J312"/>
    <mergeCell ref="I250:J250"/>
    <mergeCell ref="I249:J249"/>
    <mergeCell ref="I289:J289"/>
    <mergeCell ref="I280:J280"/>
    <mergeCell ref="I253:J253"/>
    <mergeCell ref="I254:J254"/>
    <mergeCell ref="I247:J247"/>
    <mergeCell ref="I248:J248"/>
    <mergeCell ref="I251:J251"/>
    <mergeCell ref="I252:J252"/>
    <mergeCell ref="I290:J290"/>
    <mergeCell ref="I291:J291"/>
    <mergeCell ref="I283:J283"/>
    <mergeCell ref="I284:J284"/>
    <mergeCell ref="I285:J285"/>
    <mergeCell ref="I286:J286"/>
    <mergeCell ref="I287:J287"/>
    <mergeCell ref="I288:J288"/>
    <mergeCell ref="I260:J260"/>
    <mergeCell ref="I255:J255"/>
    <mergeCell ref="I259:J259"/>
    <mergeCell ref="I257:J257"/>
    <mergeCell ref="I258:J258"/>
    <mergeCell ref="I256:J256"/>
    <mergeCell ref="I267:J267"/>
    <mergeCell ref="I273:J273"/>
    <mergeCell ref="I281:J281"/>
    <mergeCell ref="I282:J282"/>
    <mergeCell ref="I269:J269"/>
    <mergeCell ref="I270:J270"/>
    <mergeCell ref="I263:J263"/>
    <mergeCell ref="I261:J261"/>
    <mergeCell ref="I272:J272"/>
    <mergeCell ref="I274:J274"/>
    <mergeCell ref="I275:J275"/>
    <mergeCell ref="I276:J276"/>
    <mergeCell ref="I277:J277"/>
    <mergeCell ref="I278:J278"/>
    <mergeCell ref="I279:J279"/>
    <mergeCell ref="I292:J292"/>
    <mergeCell ref="I264:J264"/>
    <mergeCell ref="I265:J265"/>
    <mergeCell ref="I266:J266"/>
    <mergeCell ref="I323:J323"/>
    <mergeCell ref="I324:J324"/>
    <mergeCell ref="I322:J322"/>
    <mergeCell ref="I325:J325"/>
    <mergeCell ref="I320:J320"/>
    <mergeCell ref="I321:J321"/>
    <mergeCell ref="I319:J319"/>
    <mergeCell ref="I302:J302"/>
    <mergeCell ref="I303:J303"/>
    <mergeCell ref="I299:J299"/>
    <mergeCell ref="I314:J314"/>
    <mergeCell ref="I306:J306"/>
    <mergeCell ref="I300:J300"/>
    <mergeCell ref="I293:J293"/>
    <mergeCell ref="I294:J294"/>
    <mergeCell ref="I295:J295"/>
    <mergeCell ref="I296:J296"/>
    <mergeCell ref="I297:J297"/>
    <mergeCell ref="I298:J298"/>
    <mergeCell ref="I304:J304"/>
    <mergeCell ref="I305:J305"/>
  </mergeCells>
  <conditionalFormatting sqref="L18:L367">
    <cfRule type="cellIs" dxfId="0" priority="1" operator="lessThanOrEqual">
      <formula>TODAY()</formula>
    </cfRule>
  </conditionalFormatting>
  <pageMargins left="0.7" right="0.7" top="0.75" bottom="0.75" header="0.3" footer="0.3"/>
  <pageSetup scale="11" orientation="portrait" horizontalDpi="1200" verticalDpi="1200"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4F81BD"/>
  </sheetPr>
  <dimension ref="A1:P1000"/>
  <sheetViews>
    <sheetView view="pageBreakPreview" zoomScaleNormal="100" zoomScaleSheetLayoutView="100" workbookViewId="0">
      <selection activeCell="F34" sqref="F34"/>
    </sheetView>
  </sheetViews>
  <sheetFormatPr baseColWidth="10" defaultColWidth="13.5" defaultRowHeight="15" customHeight="1"/>
  <cols>
    <col min="1" max="26" width="11" customWidth="1"/>
  </cols>
  <sheetData>
    <row r="1" spans="1:16" ht="16">
      <c r="A1" s="290"/>
      <c r="B1" s="129"/>
      <c r="C1" s="129"/>
      <c r="D1" s="129"/>
      <c r="E1" s="129"/>
      <c r="F1" s="129"/>
      <c r="G1" s="129"/>
      <c r="H1" s="129"/>
      <c r="I1" s="129"/>
      <c r="J1" s="129"/>
      <c r="K1" s="129"/>
      <c r="L1" s="129"/>
      <c r="M1" s="129"/>
      <c r="N1" s="129"/>
      <c r="O1" s="129"/>
      <c r="P1" s="269"/>
    </row>
    <row r="2" spans="1:16" ht="16">
      <c r="A2" s="130"/>
      <c r="B2" s="133"/>
      <c r="C2" s="133"/>
      <c r="D2" s="133"/>
      <c r="E2" s="133"/>
      <c r="F2" s="133"/>
      <c r="G2" s="133"/>
      <c r="H2" s="133"/>
      <c r="I2" s="133"/>
      <c r="J2" s="133"/>
      <c r="K2" s="133"/>
      <c r="L2" s="133"/>
      <c r="M2" s="133"/>
      <c r="N2" s="133"/>
      <c r="O2" s="133"/>
      <c r="P2" s="281"/>
    </row>
    <row r="3" spans="1:16" ht="16">
      <c r="A3" s="130"/>
      <c r="B3" s="133"/>
      <c r="C3" s="133"/>
      <c r="D3" s="133"/>
      <c r="E3" s="133"/>
      <c r="F3" s="133"/>
      <c r="G3" s="133"/>
      <c r="H3" s="133"/>
      <c r="I3" s="133"/>
      <c r="J3" s="133"/>
      <c r="K3" s="133"/>
      <c r="L3" s="133"/>
      <c r="M3" s="133"/>
      <c r="N3" s="133"/>
      <c r="O3" s="133"/>
      <c r="P3" s="281"/>
    </row>
    <row r="4" spans="1:16" ht="16">
      <c r="A4" s="130"/>
      <c r="B4" s="133"/>
      <c r="C4" s="133"/>
      <c r="D4" s="133"/>
      <c r="E4" s="133"/>
      <c r="F4" s="133"/>
      <c r="G4" s="133"/>
      <c r="H4" s="133"/>
      <c r="I4" s="133"/>
      <c r="J4" s="133"/>
      <c r="K4" s="133"/>
      <c r="L4" s="133"/>
      <c r="M4" s="133"/>
      <c r="N4" s="133"/>
      <c r="O4" s="133"/>
      <c r="P4" s="281"/>
    </row>
    <row r="5" spans="1:16" ht="16">
      <c r="A5" s="130"/>
      <c r="B5" s="133"/>
      <c r="C5" s="133"/>
      <c r="D5" s="133"/>
      <c r="E5" s="133"/>
      <c r="F5" s="133"/>
      <c r="G5" s="133"/>
      <c r="H5" s="133"/>
      <c r="I5" s="133"/>
      <c r="J5" s="133"/>
      <c r="K5" s="133"/>
      <c r="L5" s="133"/>
      <c r="M5" s="133"/>
      <c r="N5" s="133"/>
      <c r="O5" s="133"/>
      <c r="P5" s="281"/>
    </row>
    <row r="6" spans="1:16" ht="16">
      <c r="A6" s="130"/>
      <c r="B6" s="133"/>
      <c r="C6" s="133"/>
      <c r="D6" s="133"/>
      <c r="E6" s="133"/>
      <c r="F6" s="133"/>
      <c r="G6" s="133"/>
      <c r="H6" s="133"/>
      <c r="I6" s="133"/>
      <c r="J6" s="133"/>
      <c r="K6" s="133"/>
      <c r="L6" s="133"/>
      <c r="M6" s="133"/>
      <c r="N6" s="133"/>
      <c r="O6" s="133"/>
      <c r="P6" s="281"/>
    </row>
    <row r="7" spans="1:16" ht="16">
      <c r="A7" s="130"/>
      <c r="B7" s="133"/>
      <c r="C7" s="133"/>
      <c r="D7" s="133"/>
      <c r="E7" s="133"/>
      <c r="F7" s="133"/>
      <c r="G7" s="133"/>
      <c r="H7" s="133"/>
      <c r="I7" s="133"/>
      <c r="J7" s="133"/>
      <c r="K7" s="133"/>
      <c r="L7" s="133"/>
      <c r="M7" s="133"/>
      <c r="N7" s="133"/>
      <c r="O7" s="133"/>
      <c r="P7" s="281"/>
    </row>
    <row r="8" spans="1:16" ht="16">
      <c r="A8" s="130"/>
      <c r="B8" s="133"/>
      <c r="C8" s="133"/>
      <c r="D8" s="133"/>
      <c r="E8" s="133"/>
      <c r="F8" s="133"/>
      <c r="G8" s="133"/>
      <c r="H8" s="133"/>
      <c r="I8" s="133"/>
      <c r="J8" s="133"/>
      <c r="K8" s="133"/>
      <c r="L8" s="133"/>
      <c r="M8" s="133"/>
      <c r="N8" s="133"/>
      <c r="O8" s="133"/>
      <c r="P8" s="281"/>
    </row>
    <row r="9" spans="1:16" ht="16">
      <c r="A9" s="130"/>
      <c r="B9" s="133"/>
      <c r="C9" s="133"/>
      <c r="D9" s="133"/>
      <c r="E9" s="133"/>
      <c r="F9" s="133"/>
      <c r="G9" s="133"/>
      <c r="H9" s="133"/>
      <c r="I9" s="133"/>
      <c r="J9" s="133"/>
      <c r="K9" s="133"/>
      <c r="L9" s="133"/>
      <c r="M9" s="133"/>
      <c r="N9" s="133"/>
      <c r="O9" s="133"/>
      <c r="P9" s="281"/>
    </row>
    <row r="10" spans="1:16" ht="10.5" customHeight="1">
      <c r="A10" s="270"/>
      <c r="B10" s="271"/>
      <c r="C10" s="271"/>
      <c r="D10" s="271"/>
      <c r="E10" s="271"/>
      <c r="F10" s="271"/>
      <c r="G10" s="271"/>
      <c r="H10" s="271"/>
      <c r="I10" s="271"/>
      <c r="J10" s="271"/>
      <c r="K10" s="271"/>
      <c r="L10" s="271"/>
      <c r="M10" s="271"/>
      <c r="N10" s="271"/>
      <c r="O10" s="271"/>
      <c r="P10" s="272"/>
    </row>
    <row r="11" spans="1:16" ht="15.75" customHeight="1">
      <c r="A11" s="285" t="s">
        <v>343</v>
      </c>
      <c r="B11" s="278"/>
      <c r="C11" s="278"/>
      <c r="D11" s="278"/>
      <c r="E11" s="278"/>
      <c r="F11" s="278"/>
      <c r="G11" s="278"/>
      <c r="H11" s="278"/>
      <c r="I11" s="278"/>
      <c r="J11" s="278"/>
      <c r="K11" s="278"/>
      <c r="L11" s="278"/>
      <c r="M11" s="278"/>
      <c r="N11" s="278"/>
      <c r="O11" s="278"/>
      <c r="P11" s="261"/>
    </row>
    <row r="12" spans="1:16" ht="16">
      <c r="A12" s="297" t="str">
        <f>'Club Administration'!A12:I12</f>
        <v>School Name</v>
      </c>
      <c r="B12" s="298"/>
      <c r="C12" s="298"/>
      <c r="D12" s="298"/>
      <c r="E12" s="298"/>
      <c r="F12" s="298"/>
      <c r="G12" s="298"/>
      <c r="H12" s="298"/>
      <c r="I12" s="298"/>
      <c r="J12" s="298"/>
      <c r="K12" s="298"/>
      <c r="L12" s="298"/>
      <c r="M12" s="298"/>
      <c r="N12" s="298"/>
      <c r="O12" s="298"/>
      <c r="P12" s="299"/>
    </row>
    <row r="13" spans="1:16" ht="16">
      <c r="A13" s="300"/>
      <c r="B13" s="301"/>
      <c r="C13" s="301"/>
      <c r="D13" s="301"/>
      <c r="E13" s="301"/>
      <c r="F13" s="301"/>
      <c r="G13" s="301"/>
      <c r="H13" s="301"/>
      <c r="I13" s="301"/>
      <c r="J13" s="301"/>
      <c r="K13" s="301"/>
      <c r="L13" s="301"/>
      <c r="M13" s="301"/>
      <c r="N13" s="301"/>
      <c r="O13" s="301"/>
      <c r="P13" s="302"/>
    </row>
    <row r="14" spans="1:16" ht="16">
      <c r="A14" s="303" t="str">
        <f>'Club Administration'!A14:N14</f>
        <v>Select Division</v>
      </c>
      <c r="B14" s="298"/>
      <c r="C14" s="298"/>
      <c r="D14" s="298"/>
      <c r="E14" s="298"/>
      <c r="F14" s="298"/>
      <c r="G14" s="298"/>
      <c r="H14" s="298"/>
      <c r="I14" s="298"/>
      <c r="J14" s="298"/>
      <c r="K14" s="298"/>
      <c r="L14" s="298"/>
      <c r="M14" s="298"/>
      <c r="N14" s="298"/>
      <c r="O14" s="298"/>
      <c r="P14" s="299"/>
    </row>
    <row r="15" spans="1:16" ht="16">
      <c r="A15" s="300"/>
      <c r="B15" s="301"/>
      <c r="C15" s="301"/>
      <c r="D15" s="301"/>
      <c r="E15" s="301"/>
      <c r="F15" s="301"/>
      <c r="G15" s="301"/>
      <c r="H15" s="301"/>
      <c r="I15" s="301"/>
      <c r="J15" s="301"/>
      <c r="K15" s="301"/>
      <c r="L15" s="301"/>
      <c r="M15" s="301"/>
      <c r="N15" s="301"/>
      <c r="O15" s="301"/>
      <c r="P15" s="302"/>
    </row>
    <row r="16" spans="1:16" ht="21" customHeight="1">
      <c r="A16" s="284" t="s">
        <v>41</v>
      </c>
      <c r="B16" s="129"/>
      <c r="C16" s="129"/>
      <c r="D16" s="129"/>
      <c r="E16" s="129"/>
      <c r="F16" s="129"/>
      <c r="G16" s="129"/>
      <c r="H16" s="129"/>
      <c r="I16" s="129"/>
      <c r="J16" s="129"/>
      <c r="K16" s="129"/>
      <c r="L16" s="129"/>
      <c r="M16" s="129"/>
      <c r="N16" s="129"/>
      <c r="O16" s="129"/>
      <c r="P16" s="269"/>
    </row>
    <row r="17" spans="1:16" ht="21" customHeight="1">
      <c r="A17" s="270"/>
      <c r="B17" s="271"/>
      <c r="C17" s="271"/>
      <c r="D17" s="271"/>
      <c r="E17" s="271"/>
      <c r="F17" s="271"/>
      <c r="G17" s="271"/>
      <c r="H17" s="271"/>
      <c r="I17" s="271"/>
      <c r="J17" s="271"/>
      <c r="K17" s="271"/>
      <c r="L17" s="271"/>
      <c r="M17" s="271"/>
      <c r="N17" s="271"/>
      <c r="O17" s="271"/>
      <c r="P17" s="272"/>
    </row>
    <row r="18" spans="1:16" ht="15" customHeight="1">
      <c r="A18" s="323" t="s">
        <v>42</v>
      </c>
      <c r="B18" s="129"/>
      <c r="C18" s="129"/>
      <c r="D18" s="129"/>
      <c r="E18" s="129"/>
      <c r="F18" s="129"/>
      <c r="G18" s="129"/>
      <c r="H18" s="129"/>
      <c r="I18" s="129"/>
      <c r="J18" s="129"/>
      <c r="K18" s="129"/>
      <c r="L18" s="129"/>
      <c r="M18" s="129"/>
      <c r="N18" s="129"/>
      <c r="O18" s="129"/>
      <c r="P18" s="269"/>
    </row>
    <row r="19" spans="1:16" ht="15.75" customHeight="1">
      <c r="A19" s="268"/>
      <c r="B19" s="269"/>
      <c r="C19" s="267" t="s">
        <v>43</v>
      </c>
      <c r="D19" s="278"/>
      <c r="E19" s="261"/>
      <c r="F19" s="92">
        <f ca="1">March!F24</f>
        <v>0</v>
      </c>
      <c r="G19" s="267" t="s">
        <v>44</v>
      </c>
      <c r="H19" s="278"/>
      <c r="I19" s="261"/>
      <c r="J19" s="92">
        <f ca="1">June!F24</f>
        <v>0</v>
      </c>
      <c r="K19" s="267" t="s">
        <v>45</v>
      </c>
      <c r="L19" s="278"/>
      <c r="M19" s="261"/>
      <c r="N19" s="92">
        <f ca="1">November!F24</f>
        <v>0</v>
      </c>
      <c r="O19" s="268"/>
      <c r="P19" s="269"/>
    </row>
    <row r="20" spans="1:16" ht="15.75" customHeight="1">
      <c r="A20" s="130"/>
      <c r="B20" s="281"/>
      <c r="C20" s="267" t="s">
        <v>46</v>
      </c>
      <c r="D20" s="278"/>
      <c r="E20" s="261"/>
      <c r="F20" s="92">
        <f ca="1">April!F24</f>
        <v>0</v>
      </c>
      <c r="G20" s="267" t="s">
        <v>47</v>
      </c>
      <c r="H20" s="278"/>
      <c r="I20" s="261"/>
      <c r="J20" s="92">
        <f ca="1">August!F24</f>
        <v>0</v>
      </c>
      <c r="K20" s="267" t="s">
        <v>48</v>
      </c>
      <c r="L20" s="278"/>
      <c r="M20" s="261"/>
      <c r="N20" s="92">
        <f ca="1">December!F24</f>
        <v>0</v>
      </c>
      <c r="O20" s="130"/>
      <c r="P20" s="281"/>
    </row>
    <row r="21" spans="1:16" ht="15.75" customHeight="1">
      <c r="A21" s="130"/>
      <c r="B21" s="281"/>
      <c r="C21" s="267" t="s">
        <v>49</v>
      </c>
      <c r="D21" s="278"/>
      <c r="E21" s="261"/>
      <c r="F21" s="92">
        <f ca="1">May!F24</f>
        <v>0</v>
      </c>
      <c r="G21" s="267" t="s">
        <v>50</v>
      </c>
      <c r="H21" s="278"/>
      <c r="I21" s="261"/>
      <c r="J21" s="92">
        <f ca="1">September!F24</f>
        <v>0</v>
      </c>
      <c r="K21" s="267" t="s">
        <v>51</v>
      </c>
      <c r="L21" s="278"/>
      <c r="M21" s="261"/>
      <c r="N21" s="92">
        <f ca="1">January!F24</f>
        <v>0</v>
      </c>
      <c r="O21" s="130"/>
      <c r="P21" s="281"/>
    </row>
    <row r="22" spans="1:16" ht="15.75" customHeight="1">
      <c r="A22" s="270"/>
      <c r="B22" s="272"/>
      <c r="C22" s="267" t="s">
        <v>52</v>
      </c>
      <c r="D22" s="278"/>
      <c r="E22" s="261"/>
      <c r="F22" s="92">
        <f ca="1">June!F24</f>
        <v>0</v>
      </c>
      <c r="G22" s="267" t="s">
        <v>53</v>
      </c>
      <c r="H22" s="278"/>
      <c r="I22" s="261"/>
      <c r="J22" s="92">
        <f ca="1">October!F24</f>
        <v>0</v>
      </c>
      <c r="K22" s="267" t="s">
        <v>54</v>
      </c>
      <c r="L22" s="278"/>
      <c r="M22" s="261"/>
      <c r="N22" s="92">
        <f ca="1">February!F24</f>
        <v>0</v>
      </c>
      <c r="O22" s="270"/>
      <c r="P22" s="272"/>
    </row>
    <row r="23" spans="1:16" ht="15" customHeight="1">
      <c r="A23" s="317" t="s">
        <v>55</v>
      </c>
      <c r="B23" s="131"/>
      <c r="C23" s="131"/>
      <c r="D23" s="131"/>
      <c r="E23" s="131"/>
      <c r="F23" s="131"/>
      <c r="G23" s="131"/>
      <c r="H23" s="131"/>
      <c r="I23" s="131"/>
      <c r="J23" s="131"/>
      <c r="K23" s="131"/>
      <c r="L23" s="131"/>
      <c r="M23" s="131"/>
      <c r="N23" s="131"/>
      <c r="O23" s="131"/>
      <c r="P23" s="281"/>
    </row>
    <row r="24" spans="1:16" ht="15.75" customHeight="1">
      <c r="A24" s="320"/>
      <c r="B24" s="261"/>
      <c r="C24" s="267" t="s">
        <v>56</v>
      </c>
      <c r="D24" s="278"/>
      <c r="E24" s="261"/>
      <c r="F24" s="92">
        <f>IF(March!D29="",0,1)+IF(March!E29="",0,1)+IF(March!F29="",0,1)+IF(March!G29="",0,1)+IF(March!H29="",0,1)+IF(April!D29="",0,1)+IF(April!E29="",0,1)+IF(April!F29="",0,1)+IF(April!G29="",0,1)+IF(April!H29="",0,1)+IF(May!D29="",0,1)+IF(May!E29="",0,1)+IF(May!F29="",0,1)+IF(May!G29="",0,1)+IF(May!H29="",0,1)+IF(June!D29="",0,1)+IF(June!E29="",0,1)+IF(June!F29="",0,1)+IF(June!G29="",0,1)+IF(June!H29="",0,1)+IF(July!D29="",0,1)+IF(July!E29="",0,1)+IF(July!F29="",0,1)+IF(July!G29="",0,1)+IF(July!H29="",0,1)+IF(August!D29="",0,1)+IF(August!E29="",0,1)+IF(August!F29="",0,1)+IF(August!G29="",0,1)+IF(August!H29="",0,1)+IF(September!D29="",0,1)+IF(September!E29="",0,1)+IF(September!F29="",0,1)+IF(September!G29="",0,1)+IF(September!H29="",0,1)+IF(October!D29="",0,1)+IF(October!E29="",0,1)+IF(October!F29="",0,1)+IF(October!G29="",0,1)+IF(October!H29="",0,1)+IF(November!D29="",0,1)+IF(November!E29="",0,1)+IF(November!F29="",0,1)+IF(November!G29="",0,1)+IF(November!H29="",0,1)+IF(December!D29="",0,1)+IF(December!E29="",0,1)+IF(December!F29="",0,1)+IF(December!G29="",0,1)+IF(December!H29="",0,1)+IF(January!D29="",0,1)+IF(January!E29="",0,1)+IF(January!F29="",0,1)+IF(January!G29="",0,1)+IF(January!H29="",0,1)+IF(February!D29="",0,1)+IF(February!E29="",0,1)+IF(February!F29="",0,1)+IF(February!G29="",0,1)+IF(February!H29="",0,1)</f>
        <v>0</v>
      </c>
      <c r="G24" s="320"/>
      <c r="H24" s="278"/>
      <c r="I24" s="278"/>
      <c r="J24" s="261"/>
      <c r="K24" s="267" t="s">
        <v>57</v>
      </c>
      <c r="L24" s="278"/>
      <c r="M24" s="261"/>
      <c r="N24" s="92">
        <f>IF(March!D38="",0,1)+IF(March!E38="",0,1)+IF(March!F38="",0,1)+IF(March!G38="",0,1)+IF(March!H38="",0,1)+IF(April!D38="",0,1)+IF(April!E38="",0,1)+IF(April!F38="",0,1)+IF(April!G38="",0,1)+IF(April!H38="",0,1)+IF(May!D38="",0,1)+IF(May!E38="",0,1)+IF(May!F38="",0,1)+IF(May!G38="",0,1)+IF(May!H38="",0,1)+IF(June!D38="",0,1)+IF(June!E38="",0,1)+IF(June!F38="",0,1)+IF(June!G38="",0,1)+IF(June!H38="",0,1)+IF(July!D38="",0,1)+IF(July!E38="",0,1)+IF(July!F38="",0,1)+IF(July!G38="",0,1)+IF(July!H38="",0,1)+IF(August!D38="",0,1)+IF(August!E38="",0,1)+IF(August!F38="",0,1)+IF(August!G38="",0,1)+IF(August!H38="",0,1)+IF(September!D38="",0,1)+IF(September!E38="",0,1)+IF(September!F38="",0,1)+IF(September!G38="",0,1)+IF(September!H38="",0,1)+IF(October!D38="",0,1)+IF(October!E38="",0,1)+IF(October!F38="",0,1)+IF(October!G38="",0,1)+IF(October!H38="",0,1)+IF(November!D38="",0,1)+IF(November!E38="",0,1)+IF(November!F38="",0,1)+IF(November!G38="",0,1)+IF(November!H38="",0,1)+IF(December!D38="",0,1)+IF(December!E38="",0,1)+IF(December!F38="",0,1)+IF(December!G38="",0,1)+IF(December!H38="",0,1)+IF(January!D38="",0,1)+IF(January!E38="",0,1)+IF(January!F38="",0,1)+IF(January!G38="",0,1)+IF(January!H38="",0,1)+IF(February!D38="",0,1)+IF(February!E38="",0,1)+IF(February!F38="",0,1)+IF(February!G38="",0,1)+IF(February!H38="",0,1)</f>
        <v>0</v>
      </c>
      <c r="O24" s="320"/>
      <c r="P24" s="261"/>
    </row>
    <row r="25" spans="1:16" ht="15" customHeight="1">
      <c r="A25" s="317" t="s">
        <v>58</v>
      </c>
      <c r="B25" s="131"/>
      <c r="C25" s="131"/>
      <c r="D25" s="131"/>
      <c r="E25" s="131"/>
      <c r="F25" s="131"/>
      <c r="G25" s="131"/>
      <c r="H25" s="131"/>
      <c r="I25" s="131"/>
      <c r="J25" s="131"/>
      <c r="K25" s="131"/>
      <c r="L25" s="131"/>
      <c r="M25" s="131"/>
      <c r="N25" s="131"/>
      <c r="O25" s="131"/>
      <c r="P25" s="281"/>
    </row>
    <row r="26" spans="1:16" ht="15.75" customHeight="1">
      <c r="A26" s="268"/>
      <c r="B26" s="269"/>
      <c r="C26" s="267" t="s">
        <v>59</v>
      </c>
      <c r="D26" s="278"/>
      <c r="E26" s="261"/>
      <c r="F26" s="93" t="str">
        <f>IF(March!S33="","MM/DD/YY",March!S33)</f>
        <v>MM/DD/YY</v>
      </c>
      <c r="G26" s="267" t="s">
        <v>60</v>
      </c>
      <c r="H26" s="278"/>
      <c r="I26" s="261"/>
      <c r="J26" s="93" t="str">
        <f>IF(July!S33="","MM/DD/YY",July!S33)</f>
        <v>MM/DD/YY</v>
      </c>
      <c r="K26" s="267" t="s">
        <v>61</v>
      </c>
      <c r="L26" s="278"/>
      <c r="M26" s="261"/>
      <c r="N26" s="93" t="str">
        <f>IF(November!S33="","MM/DD/YY",November!S33)</f>
        <v>MM/DD/YY</v>
      </c>
      <c r="O26" s="268"/>
      <c r="P26" s="269"/>
    </row>
    <row r="27" spans="1:16" ht="15.75" customHeight="1">
      <c r="A27" s="130"/>
      <c r="B27" s="281"/>
      <c r="C27" s="267" t="s">
        <v>62</v>
      </c>
      <c r="D27" s="278"/>
      <c r="E27" s="261"/>
      <c r="F27" s="93" t="str">
        <f>IF(April!S33="","MM/DD/YY",April!S33)</f>
        <v>MM/DD/YY</v>
      </c>
      <c r="G27" s="267" t="s">
        <v>63</v>
      </c>
      <c r="H27" s="278"/>
      <c r="I27" s="261"/>
      <c r="J27" s="93" t="str">
        <f>IF(August!S33="","MM/DD/YY",August!S33)</f>
        <v>MM/DD/YY</v>
      </c>
      <c r="K27" s="267" t="s">
        <v>64</v>
      </c>
      <c r="L27" s="278"/>
      <c r="M27" s="261"/>
      <c r="N27" s="93" t="str">
        <f>IF(December!S33="","MM/DD/YY",December!S33)</f>
        <v>MM/DD/YY</v>
      </c>
      <c r="O27" s="130"/>
      <c r="P27" s="281"/>
    </row>
    <row r="28" spans="1:16" ht="15.75" customHeight="1">
      <c r="A28" s="130"/>
      <c r="B28" s="281"/>
      <c r="C28" s="267" t="s">
        <v>65</v>
      </c>
      <c r="D28" s="278"/>
      <c r="E28" s="261"/>
      <c r="F28" s="93" t="str">
        <f>IF(May!S33="","MM/DD/YY",May!S33)</f>
        <v>MM/DD/YY</v>
      </c>
      <c r="G28" s="267" t="s">
        <v>66</v>
      </c>
      <c r="H28" s="278"/>
      <c r="I28" s="261"/>
      <c r="J28" s="93" t="str">
        <f>IF(September!S33="","MM/DD/YY",September!S33)</f>
        <v>MM/DD/YY</v>
      </c>
      <c r="K28" s="267" t="s">
        <v>67</v>
      </c>
      <c r="L28" s="278"/>
      <c r="M28" s="261"/>
      <c r="N28" s="93" t="str">
        <f>IF(January!S33="","MM/DD/YY",January!S33)</f>
        <v>MM/DD/YY</v>
      </c>
      <c r="O28" s="130"/>
      <c r="P28" s="281"/>
    </row>
    <row r="29" spans="1:16" ht="15.75" customHeight="1">
      <c r="A29" s="270"/>
      <c r="B29" s="272"/>
      <c r="C29" s="267" t="s">
        <v>68</v>
      </c>
      <c r="D29" s="278"/>
      <c r="E29" s="261"/>
      <c r="F29" s="93" t="str">
        <f>IF(June!S33="","MM/DD/YY",June!S33)</f>
        <v>MM/DD/YY</v>
      </c>
      <c r="G29" s="267" t="s">
        <v>69</v>
      </c>
      <c r="H29" s="278"/>
      <c r="I29" s="261"/>
      <c r="J29" s="93" t="str">
        <f>IF(October!S33="","MM/DD/YY",October!S33)</f>
        <v>MM/DD/YY</v>
      </c>
      <c r="K29" s="267" t="s">
        <v>70</v>
      </c>
      <c r="L29" s="278"/>
      <c r="M29" s="261"/>
      <c r="N29" s="93" t="str">
        <f>IF(February!S33="","MM/DD/YY",February!S33)</f>
        <v>MM/DD/YY</v>
      </c>
      <c r="O29" s="270"/>
      <c r="P29" s="272"/>
    </row>
    <row r="30" spans="1:16" ht="15" customHeight="1">
      <c r="A30" s="317" t="s">
        <v>71</v>
      </c>
      <c r="B30" s="131"/>
      <c r="C30" s="131"/>
      <c r="D30" s="131"/>
      <c r="E30" s="131"/>
      <c r="F30" s="131"/>
      <c r="G30" s="131"/>
      <c r="H30" s="131"/>
      <c r="I30" s="131"/>
      <c r="J30" s="131"/>
      <c r="K30" s="131"/>
      <c r="L30" s="131"/>
      <c r="M30" s="131"/>
      <c r="N30" s="131"/>
      <c r="O30" s="131"/>
      <c r="P30" s="281"/>
    </row>
    <row r="31" spans="1:16" ht="15.75" customHeight="1">
      <c r="A31" s="268"/>
      <c r="B31" s="129"/>
      <c r="C31" s="267" t="s">
        <v>72</v>
      </c>
      <c r="D31" s="278"/>
      <c r="E31" s="261"/>
      <c r="F31" s="94">
        <f>March!U75</f>
        <v>0</v>
      </c>
      <c r="G31" s="267" t="s">
        <v>73</v>
      </c>
      <c r="H31" s="278"/>
      <c r="I31" s="261"/>
      <c r="J31" s="86">
        <f>July!U75</f>
        <v>0</v>
      </c>
      <c r="K31" s="267" t="s">
        <v>74</v>
      </c>
      <c r="L31" s="278"/>
      <c r="M31" s="261"/>
      <c r="N31" s="86">
        <f>November!U75</f>
        <v>0</v>
      </c>
      <c r="O31" s="324"/>
      <c r="P31" s="269"/>
    </row>
    <row r="32" spans="1:16" ht="15.75" customHeight="1">
      <c r="A32" s="130"/>
      <c r="B32" s="131"/>
      <c r="C32" s="267" t="s">
        <v>75</v>
      </c>
      <c r="D32" s="278"/>
      <c r="E32" s="261"/>
      <c r="F32" s="94">
        <f>April!U75</f>
        <v>0</v>
      </c>
      <c r="G32" s="267" t="s">
        <v>76</v>
      </c>
      <c r="H32" s="278"/>
      <c r="I32" s="261"/>
      <c r="J32" s="86">
        <f>August!U75</f>
        <v>0</v>
      </c>
      <c r="K32" s="267" t="s">
        <v>77</v>
      </c>
      <c r="L32" s="278"/>
      <c r="M32" s="261"/>
      <c r="N32" s="86">
        <f>December!U75</f>
        <v>0</v>
      </c>
      <c r="O32" s="131"/>
      <c r="P32" s="281"/>
    </row>
    <row r="33" spans="1:16" ht="15.75" customHeight="1">
      <c r="A33" s="130"/>
      <c r="B33" s="131"/>
      <c r="C33" s="267" t="s">
        <v>78</v>
      </c>
      <c r="D33" s="278"/>
      <c r="E33" s="261"/>
      <c r="F33" s="94">
        <f>May!U75</f>
        <v>0</v>
      </c>
      <c r="G33" s="267" t="s">
        <v>79</v>
      </c>
      <c r="H33" s="278"/>
      <c r="I33" s="261"/>
      <c r="J33" s="86">
        <f>September!U75</f>
        <v>0</v>
      </c>
      <c r="K33" s="267" t="s">
        <v>80</v>
      </c>
      <c r="L33" s="278"/>
      <c r="M33" s="261"/>
      <c r="N33" s="86">
        <f>January!U75</f>
        <v>0</v>
      </c>
      <c r="O33" s="131"/>
      <c r="P33" s="281"/>
    </row>
    <row r="34" spans="1:16" ht="15.75" customHeight="1">
      <c r="A34" s="130"/>
      <c r="B34" s="131"/>
      <c r="C34" s="267" t="s">
        <v>81</v>
      </c>
      <c r="D34" s="278"/>
      <c r="E34" s="261"/>
      <c r="F34" s="94">
        <f>June!U75</f>
        <v>0</v>
      </c>
      <c r="G34" s="267" t="s">
        <v>82</v>
      </c>
      <c r="H34" s="278"/>
      <c r="I34" s="261"/>
      <c r="J34" s="86">
        <f>October!U75</f>
        <v>0</v>
      </c>
      <c r="K34" s="267" t="s">
        <v>83</v>
      </c>
      <c r="L34" s="278"/>
      <c r="M34" s="261"/>
      <c r="N34" s="86">
        <f>February!U75</f>
        <v>0</v>
      </c>
      <c r="O34" s="131"/>
      <c r="P34" s="281"/>
    </row>
    <row r="35" spans="1:16" ht="15.75" customHeight="1">
      <c r="A35" s="270"/>
      <c r="B35" s="271"/>
      <c r="C35" s="321"/>
      <c r="D35" s="131"/>
      <c r="E35" s="131"/>
      <c r="F35" s="281"/>
      <c r="G35" s="305" t="s">
        <v>84</v>
      </c>
      <c r="H35" s="278"/>
      <c r="I35" s="261"/>
      <c r="J35" s="10">
        <f>SUM(F31+F32+F33+F34+J31+J32+J33+J34+N31+N32+N33+N34)</f>
        <v>0</v>
      </c>
      <c r="K35" s="268"/>
      <c r="L35" s="129"/>
      <c r="M35" s="129"/>
      <c r="N35" s="129"/>
      <c r="O35" s="131"/>
      <c r="P35" s="281"/>
    </row>
    <row r="36" spans="1:16" ht="16">
      <c r="A36" s="322" t="s">
        <v>85</v>
      </c>
      <c r="B36" s="131"/>
      <c r="C36" s="131"/>
      <c r="D36" s="131"/>
      <c r="E36" s="131"/>
      <c r="F36" s="131"/>
      <c r="G36" s="131"/>
      <c r="H36" s="131"/>
      <c r="I36" s="131"/>
      <c r="J36" s="131"/>
      <c r="K36" s="131"/>
      <c r="L36" s="131"/>
      <c r="M36" s="131"/>
      <c r="N36" s="131"/>
      <c r="O36" s="131"/>
      <c r="P36" s="281"/>
    </row>
    <row r="37" spans="1:16" ht="16">
      <c r="A37" s="130"/>
      <c r="B37" s="131"/>
      <c r="C37" s="131"/>
      <c r="D37" s="131"/>
      <c r="E37" s="131"/>
      <c r="F37" s="131"/>
      <c r="G37" s="131"/>
      <c r="H37" s="131"/>
      <c r="I37" s="131"/>
      <c r="J37" s="131"/>
      <c r="K37" s="131"/>
      <c r="L37" s="131"/>
      <c r="M37" s="131"/>
      <c r="N37" s="131"/>
      <c r="O37" s="131"/>
      <c r="P37" s="281"/>
    </row>
    <row r="38" spans="1:16" ht="15.75" customHeight="1">
      <c r="A38" s="321"/>
      <c r="B38" s="131"/>
      <c r="C38" s="267" t="s">
        <v>86</v>
      </c>
      <c r="D38" s="278"/>
      <c r="E38" s="261"/>
      <c r="F38" s="267" t="s">
        <v>87</v>
      </c>
      <c r="G38" s="261"/>
      <c r="H38" s="267" t="s">
        <v>88</v>
      </c>
      <c r="I38" s="261"/>
      <c r="J38" s="267" t="s">
        <v>89</v>
      </c>
      <c r="K38" s="261"/>
      <c r="L38" s="267" t="s">
        <v>90</v>
      </c>
      <c r="M38" s="278"/>
      <c r="N38" s="261"/>
      <c r="O38" s="321"/>
      <c r="P38" s="281"/>
    </row>
    <row r="39" spans="1:16" ht="15.75" customHeight="1">
      <c r="A39" s="131"/>
      <c r="B39" s="131"/>
      <c r="C39" s="314" t="s">
        <v>91</v>
      </c>
      <c r="D39" s="261"/>
      <c r="E39" s="11">
        <v>2020</v>
      </c>
      <c r="F39" s="310">
        <f>March!G75</f>
        <v>0</v>
      </c>
      <c r="G39" s="307"/>
      <c r="H39" s="310">
        <f>March!H75</f>
        <v>0</v>
      </c>
      <c r="I39" s="307"/>
      <c r="J39" s="310">
        <f>March!I75</f>
        <v>0</v>
      </c>
      <c r="K39" s="307"/>
      <c r="L39" s="310" t="e">
        <f ca="1">F39/F19</f>
        <v>#DIV/0!</v>
      </c>
      <c r="M39" s="312"/>
      <c r="N39" s="307"/>
      <c r="O39" s="131"/>
      <c r="P39" s="281"/>
    </row>
    <row r="40" spans="1:16" ht="15.75" customHeight="1">
      <c r="A40" s="131"/>
      <c r="B40" s="131"/>
      <c r="C40" s="266" t="s">
        <v>92</v>
      </c>
      <c r="D40" s="261"/>
      <c r="E40" s="11">
        <v>2020</v>
      </c>
      <c r="F40" s="316">
        <f>April!G75</f>
        <v>0</v>
      </c>
      <c r="G40" s="307"/>
      <c r="H40" s="316">
        <f>April!H75</f>
        <v>0</v>
      </c>
      <c r="I40" s="307"/>
      <c r="J40" s="316">
        <f>April!I75</f>
        <v>0</v>
      </c>
      <c r="K40" s="307"/>
      <c r="L40" s="316" t="e">
        <f ca="1">F40/F20</f>
        <v>#DIV/0!</v>
      </c>
      <c r="M40" s="312"/>
      <c r="N40" s="307"/>
      <c r="O40" s="131"/>
      <c r="P40" s="281"/>
    </row>
    <row r="41" spans="1:16" ht="15.75" customHeight="1">
      <c r="A41" s="131"/>
      <c r="B41" s="131"/>
      <c r="C41" s="314" t="s">
        <v>93</v>
      </c>
      <c r="D41" s="261"/>
      <c r="E41" s="11">
        <v>2020</v>
      </c>
      <c r="F41" s="310">
        <f>May!G75</f>
        <v>0</v>
      </c>
      <c r="G41" s="307"/>
      <c r="H41" s="310">
        <f>May!H75</f>
        <v>0</v>
      </c>
      <c r="I41" s="307"/>
      <c r="J41" s="310">
        <f>May!I75</f>
        <v>0</v>
      </c>
      <c r="K41" s="307"/>
      <c r="L41" s="310" t="e">
        <f ca="1">F41/F21</f>
        <v>#DIV/0!</v>
      </c>
      <c r="M41" s="312"/>
      <c r="N41" s="307"/>
      <c r="O41" s="131"/>
      <c r="P41" s="281"/>
    </row>
    <row r="42" spans="1:16" ht="15.75" customHeight="1">
      <c r="A42" s="131"/>
      <c r="B42" s="131"/>
      <c r="C42" s="266" t="s">
        <v>94</v>
      </c>
      <c r="D42" s="261"/>
      <c r="E42" s="11">
        <v>2020</v>
      </c>
      <c r="F42" s="316">
        <f>June!G75</f>
        <v>0</v>
      </c>
      <c r="G42" s="307"/>
      <c r="H42" s="316">
        <f>June!H75</f>
        <v>0</v>
      </c>
      <c r="I42" s="307"/>
      <c r="J42" s="316">
        <f>June!I75</f>
        <v>0</v>
      </c>
      <c r="K42" s="307"/>
      <c r="L42" s="316" t="e">
        <f ca="1">F42/F22</f>
        <v>#DIV/0!</v>
      </c>
      <c r="M42" s="312"/>
      <c r="N42" s="307"/>
      <c r="O42" s="131"/>
      <c r="P42" s="281"/>
    </row>
    <row r="43" spans="1:16" ht="15.75" customHeight="1">
      <c r="A43" s="131"/>
      <c r="B43" s="131"/>
      <c r="C43" s="314" t="s">
        <v>95</v>
      </c>
      <c r="D43" s="261"/>
      <c r="E43" s="11">
        <v>2020</v>
      </c>
      <c r="F43" s="310">
        <f>July!G75</f>
        <v>0</v>
      </c>
      <c r="G43" s="307"/>
      <c r="H43" s="310">
        <f>July!H75</f>
        <v>0</v>
      </c>
      <c r="I43" s="307"/>
      <c r="J43" s="310">
        <f>July!I75</f>
        <v>0</v>
      </c>
      <c r="K43" s="307"/>
      <c r="L43" s="310" t="e">
        <f ca="1">F43/J19</f>
        <v>#DIV/0!</v>
      </c>
      <c r="M43" s="312"/>
      <c r="N43" s="307"/>
      <c r="O43" s="131"/>
      <c r="P43" s="281"/>
    </row>
    <row r="44" spans="1:16" ht="15.75" customHeight="1">
      <c r="A44" s="131"/>
      <c r="B44" s="131"/>
      <c r="C44" s="266" t="s">
        <v>96</v>
      </c>
      <c r="D44" s="261"/>
      <c r="E44" s="11">
        <v>2020</v>
      </c>
      <c r="F44" s="316">
        <f>August!G75</f>
        <v>0</v>
      </c>
      <c r="G44" s="307"/>
      <c r="H44" s="316">
        <f>August!H75</f>
        <v>0</v>
      </c>
      <c r="I44" s="307"/>
      <c r="J44" s="316">
        <f>August!I75</f>
        <v>0</v>
      </c>
      <c r="K44" s="307"/>
      <c r="L44" s="316" t="e">
        <f ca="1">F44/J20</f>
        <v>#DIV/0!</v>
      </c>
      <c r="M44" s="312"/>
      <c r="N44" s="307"/>
      <c r="O44" s="131"/>
      <c r="P44" s="281"/>
    </row>
    <row r="45" spans="1:16" ht="15.75" customHeight="1">
      <c r="A45" s="131"/>
      <c r="B45" s="131"/>
      <c r="C45" s="314" t="s">
        <v>97</v>
      </c>
      <c r="D45" s="261"/>
      <c r="E45" s="11">
        <v>2020</v>
      </c>
      <c r="F45" s="310">
        <f>September!G75</f>
        <v>0</v>
      </c>
      <c r="G45" s="307"/>
      <c r="H45" s="310">
        <f>September!H75</f>
        <v>0</v>
      </c>
      <c r="I45" s="307"/>
      <c r="J45" s="310">
        <f>September!I75</f>
        <v>0</v>
      </c>
      <c r="K45" s="307"/>
      <c r="L45" s="310" t="e">
        <f ca="1">F45/J21</f>
        <v>#DIV/0!</v>
      </c>
      <c r="M45" s="312"/>
      <c r="N45" s="307"/>
      <c r="O45" s="131"/>
      <c r="P45" s="281"/>
    </row>
    <row r="46" spans="1:16" ht="15.75" customHeight="1">
      <c r="A46" s="131"/>
      <c r="B46" s="131"/>
      <c r="C46" s="266" t="s">
        <v>98</v>
      </c>
      <c r="D46" s="261"/>
      <c r="E46" s="11">
        <v>2020</v>
      </c>
      <c r="F46" s="316">
        <f>October!G75</f>
        <v>0</v>
      </c>
      <c r="G46" s="307"/>
      <c r="H46" s="316">
        <f>October!H75</f>
        <v>0</v>
      </c>
      <c r="I46" s="307"/>
      <c r="J46" s="316">
        <f>October!I75</f>
        <v>0</v>
      </c>
      <c r="K46" s="307"/>
      <c r="L46" s="316" t="e">
        <f ca="1">F46/J22</f>
        <v>#DIV/0!</v>
      </c>
      <c r="M46" s="312"/>
      <c r="N46" s="307"/>
      <c r="O46" s="131"/>
      <c r="P46" s="281"/>
    </row>
    <row r="47" spans="1:16" ht="15.75" customHeight="1">
      <c r="A47" s="131"/>
      <c r="B47" s="131"/>
      <c r="C47" s="314" t="s">
        <v>99</v>
      </c>
      <c r="D47" s="261"/>
      <c r="E47" s="11">
        <v>2020</v>
      </c>
      <c r="F47" s="310">
        <f>November!G75</f>
        <v>0</v>
      </c>
      <c r="G47" s="307"/>
      <c r="H47" s="310">
        <f>November!H75</f>
        <v>0</v>
      </c>
      <c r="I47" s="307"/>
      <c r="J47" s="310">
        <f>November!I75</f>
        <v>0</v>
      </c>
      <c r="K47" s="307"/>
      <c r="L47" s="310" t="e">
        <f ca="1">F47/N19</f>
        <v>#DIV/0!</v>
      </c>
      <c r="M47" s="312"/>
      <c r="N47" s="307"/>
      <c r="O47" s="131"/>
      <c r="P47" s="281"/>
    </row>
    <row r="48" spans="1:16" ht="15.75" customHeight="1">
      <c r="A48" s="131"/>
      <c r="B48" s="131"/>
      <c r="C48" s="266" t="s">
        <v>100</v>
      </c>
      <c r="D48" s="261"/>
      <c r="E48" s="11">
        <v>2020</v>
      </c>
      <c r="F48" s="316">
        <f>December!G75</f>
        <v>0</v>
      </c>
      <c r="G48" s="307"/>
      <c r="H48" s="316">
        <f>December!H75</f>
        <v>0</v>
      </c>
      <c r="I48" s="307"/>
      <c r="J48" s="316">
        <f>December!I75</f>
        <v>0</v>
      </c>
      <c r="K48" s="307"/>
      <c r="L48" s="316" t="e">
        <f ca="1">F48/N20</f>
        <v>#DIV/0!</v>
      </c>
      <c r="M48" s="312"/>
      <c r="N48" s="307"/>
      <c r="O48" s="131"/>
      <c r="P48" s="281"/>
    </row>
    <row r="49" spans="1:16" ht="15.75" customHeight="1">
      <c r="A49" s="131"/>
      <c r="B49" s="131"/>
      <c r="C49" s="314" t="s">
        <v>101</v>
      </c>
      <c r="D49" s="261"/>
      <c r="E49" s="11">
        <v>2021</v>
      </c>
      <c r="F49" s="310">
        <f>January!G75</f>
        <v>0</v>
      </c>
      <c r="G49" s="307"/>
      <c r="H49" s="310">
        <f>January!H75</f>
        <v>0</v>
      </c>
      <c r="I49" s="307"/>
      <c r="J49" s="310">
        <f>January!I75</f>
        <v>0</v>
      </c>
      <c r="K49" s="307"/>
      <c r="L49" s="310" t="e">
        <f ca="1">F49/N21</f>
        <v>#DIV/0!</v>
      </c>
      <c r="M49" s="312"/>
      <c r="N49" s="307"/>
      <c r="O49" s="131"/>
      <c r="P49" s="281"/>
    </row>
    <row r="50" spans="1:16" ht="15.75" customHeight="1">
      <c r="A50" s="131"/>
      <c r="B50" s="131"/>
      <c r="C50" s="266" t="s">
        <v>102</v>
      </c>
      <c r="D50" s="261"/>
      <c r="E50" s="12">
        <v>2021</v>
      </c>
      <c r="F50" s="316">
        <f>February!G75</f>
        <v>0</v>
      </c>
      <c r="G50" s="307"/>
      <c r="H50" s="316">
        <f>February!H75</f>
        <v>0</v>
      </c>
      <c r="I50" s="307"/>
      <c r="J50" s="316">
        <f>February!I75</f>
        <v>0</v>
      </c>
      <c r="K50" s="307"/>
      <c r="L50" s="316" t="e">
        <f ca="1">F50/N22</f>
        <v>#DIV/0!</v>
      </c>
      <c r="M50" s="312"/>
      <c r="N50" s="307"/>
      <c r="O50" s="131"/>
      <c r="P50" s="281"/>
    </row>
    <row r="51" spans="1:16" ht="15.75" customHeight="1">
      <c r="A51" s="131"/>
      <c r="B51" s="131"/>
      <c r="C51" s="318" t="s">
        <v>103</v>
      </c>
      <c r="D51" s="278"/>
      <c r="E51" s="261"/>
      <c r="F51" s="319">
        <f>SUM(F39:G50)</f>
        <v>0</v>
      </c>
      <c r="G51" s="261"/>
      <c r="H51" s="319">
        <f>SUM(H39:I50)</f>
        <v>0</v>
      </c>
      <c r="I51" s="261"/>
      <c r="J51" s="319">
        <f>SUM(J39:K50)</f>
        <v>0</v>
      </c>
      <c r="K51" s="261"/>
      <c r="L51" s="319" t="e">
        <f ca="1">SUM(L39:N50)</f>
        <v>#DIV/0!</v>
      </c>
      <c r="M51" s="278"/>
      <c r="N51" s="261"/>
      <c r="O51" s="131"/>
      <c r="P51" s="281"/>
    </row>
    <row r="52" spans="1:16" ht="16.5" customHeight="1">
      <c r="A52" s="131"/>
      <c r="B52" s="131"/>
      <c r="C52" s="328"/>
      <c r="D52" s="329"/>
      <c r="E52" s="329"/>
      <c r="F52" s="329"/>
      <c r="G52" s="329"/>
      <c r="H52" s="329"/>
      <c r="I52" s="329"/>
      <c r="J52" s="329"/>
      <c r="K52" s="329"/>
      <c r="L52" s="329"/>
      <c r="M52" s="329"/>
      <c r="N52" s="329"/>
      <c r="O52" s="131"/>
      <c r="P52" s="281"/>
    </row>
    <row r="53" spans="1:16" ht="16.5" customHeight="1">
      <c r="A53" s="131"/>
      <c r="B53" s="131"/>
      <c r="C53" s="13" t="s">
        <v>104</v>
      </c>
      <c r="D53" s="95">
        <f>SUM(March!J75+April!J75+May!J75+June!J75+July!J75+August!J75+September!J75+October!J75+November!J75+December!J75+January!J75+February!J75)</f>
        <v>0</v>
      </c>
      <c r="E53" s="13" t="s">
        <v>105</v>
      </c>
      <c r="F53" s="95">
        <f>SUM(March!K75+April!K75+May!K75+June!K75+July!K75+August!K75+September!K75+October!K75+November!K75+December!K75+January!K75+February!K75)</f>
        <v>0</v>
      </c>
      <c r="G53" s="13" t="s">
        <v>106</v>
      </c>
      <c r="H53" s="95">
        <f>SUM(March!L75+April!L75+May!L75+June!L75+July!L75+August!L75+September!L75+October!L75+November!L75+December!L75+January!L75+February!L75)</f>
        <v>0</v>
      </c>
      <c r="I53" s="13" t="s">
        <v>107</v>
      </c>
      <c r="J53" s="95">
        <f>SUM(March!M75+April!M75+May!M75+June!M75+July!M75+August!M75+September!M75+October!M75+November!M75+December!M75+January!M75+February!M75)</f>
        <v>0</v>
      </c>
      <c r="K53" s="13" t="s">
        <v>332</v>
      </c>
      <c r="L53" s="95">
        <f>SUM(March!N75+April!N75+May!N75+June!N75+July!N75+August!N75+September!N75+October!N75+November!N75+December!N75+January!N75+February!N75)</f>
        <v>0</v>
      </c>
      <c r="M53" s="14" t="s">
        <v>108</v>
      </c>
      <c r="N53" s="95">
        <f>SUM(March!O75+April!O75+May!O75+June!O75+July!O75+August!O75+September!O75+October!O75+November!O75+December!O75+January!O75+February!O75)</f>
        <v>0</v>
      </c>
      <c r="O53" s="131"/>
      <c r="P53" s="281"/>
    </row>
    <row r="54" spans="1:16" ht="16.5" customHeight="1">
      <c r="A54" s="131"/>
      <c r="B54" s="131"/>
      <c r="C54" s="15" t="s">
        <v>109</v>
      </c>
      <c r="D54" s="95">
        <f>SUM(March!P75+April!P75+May!P75+June!P75+July!P75+August!P75+September!P75+October!P75+November!P75+December!P75+January!P75+February!P75)</f>
        <v>0</v>
      </c>
      <c r="E54" s="16" t="s">
        <v>110</v>
      </c>
      <c r="F54" s="95">
        <f>SUM(March!Q75+April!Q75+May!Q75+June!Q75+July!Q75+August!Q75+September!Q75+October!Q75+November!Q75+December!Q75+January!Q75+February!Q75)</f>
        <v>0</v>
      </c>
      <c r="G54" s="16" t="s">
        <v>111</v>
      </c>
      <c r="H54" s="95">
        <f>SUM(March!R75+April!R75+May!R75+June!R75+July!R75+August!R75+September!R75+October!R75+November!R75+December!R75+January!R75+February!R75)</f>
        <v>0</v>
      </c>
      <c r="I54" s="16" t="s">
        <v>327</v>
      </c>
      <c r="J54" s="95">
        <f>SUM(March!S75+April!S75+May!S75+June!S75+July!S75+August!S75+September!S75+October!S75+November!S75+December!S75+January!S75+February!S75)</f>
        <v>0</v>
      </c>
      <c r="K54" s="16" t="s">
        <v>112</v>
      </c>
      <c r="L54" s="95">
        <f>SUM(March!T75+April!T75+May!T75+June!T75+July!T75+August!T75+September!T75+October!T75+November!T75+December!T75+January!T75+February!T75)</f>
        <v>0</v>
      </c>
      <c r="M54" s="16" t="s">
        <v>113</v>
      </c>
      <c r="N54" s="95">
        <f>SUM(March!U75+April!U75+May!U75+June!U75+July!U75+August!U75+September!U75+October!U75+November!U75+December!U75+January!U75+February!U75)</f>
        <v>0</v>
      </c>
      <c r="O54" s="131"/>
      <c r="P54" s="281"/>
    </row>
    <row r="55" spans="1:16" ht="16.5" customHeight="1">
      <c r="A55" s="131"/>
      <c r="B55" s="131"/>
      <c r="C55" s="16" t="s">
        <v>114</v>
      </c>
      <c r="D55" s="96">
        <f>SUM(March!V75+April!V75+May!V75+June!V75+July!V75+August!V75+September!V75+October!V75+November!V75+December!V75+January!V75+February!V75)</f>
        <v>0</v>
      </c>
      <c r="E55" s="16" t="s">
        <v>115</v>
      </c>
      <c r="F55" s="96">
        <f>SUM(March!W75+April!W75+May!W75+June!W75+July!W75+August!W75+September!W75+October!W75+November!W75+December!W75+January!W75+February!W75)</f>
        <v>0</v>
      </c>
      <c r="G55" s="16" t="s">
        <v>116</v>
      </c>
      <c r="H55" s="96">
        <f>SUM(March!X75+April!X75+May!X75+June!X75+July!X75+August!X75+September!X75+October!X75+November!X75+December!X75+January!X75+February!X75)</f>
        <v>0</v>
      </c>
      <c r="I55" s="16" t="s">
        <v>117</v>
      </c>
      <c r="J55" s="96">
        <f>SUM(March!Y75+April!Y75+May!Y75+June!Y75+July!Y75+August!Y75+September!Y75+October!Y75+November!Y75+December!Y75+January!Y75+February!Y75)</f>
        <v>0</v>
      </c>
      <c r="K55" s="16" t="s">
        <v>118</v>
      </c>
      <c r="L55" s="96">
        <f>SUM(March!Z75+April!Z75+May!Z75+June!Z75+July!Z75+August!Z75+September!Z75+October!Z75+November!Z75+December!Z75+January!Z75+February!Z75)</f>
        <v>0</v>
      </c>
      <c r="M55" s="325"/>
      <c r="N55" s="326"/>
      <c r="O55" s="131"/>
      <c r="P55" s="281"/>
    </row>
    <row r="56" spans="1:16" ht="15.75" customHeight="1">
      <c r="A56" s="131"/>
      <c r="B56" s="131"/>
      <c r="C56" s="321"/>
      <c r="D56" s="131"/>
      <c r="E56" s="131"/>
      <c r="F56" s="131"/>
      <c r="G56" s="131"/>
      <c r="H56" s="131"/>
      <c r="I56" s="131"/>
      <c r="J56" s="131"/>
      <c r="K56" s="131"/>
      <c r="L56" s="131"/>
      <c r="M56" s="131"/>
      <c r="N56" s="131"/>
      <c r="O56" s="131"/>
      <c r="P56" s="281"/>
    </row>
    <row r="57" spans="1:16" ht="16">
      <c r="A57" s="322" t="s">
        <v>119</v>
      </c>
      <c r="B57" s="131"/>
      <c r="C57" s="131"/>
      <c r="D57" s="131"/>
      <c r="E57" s="131"/>
      <c r="F57" s="131"/>
      <c r="G57" s="131"/>
      <c r="H57" s="131"/>
      <c r="I57" s="131"/>
      <c r="J57" s="131"/>
      <c r="K57" s="131"/>
      <c r="L57" s="131"/>
      <c r="M57" s="131"/>
      <c r="N57" s="131"/>
      <c r="O57" s="131"/>
      <c r="P57" s="281"/>
    </row>
    <row r="58" spans="1:16" ht="16">
      <c r="A58" s="270"/>
      <c r="B58" s="271"/>
      <c r="C58" s="271"/>
      <c r="D58" s="271"/>
      <c r="E58" s="271"/>
      <c r="F58" s="271"/>
      <c r="G58" s="271"/>
      <c r="H58" s="271"/>
      <c r="I58" s="271"/>
      <c r="J58" s="271"/>
      <c r="K58" s="271"/>
      <c r="L58" s="271"/>
      <c r="M58" s="271"/>
      <c r="N58" s="271"/>
      <c r="O58" s="271"/>
      <c r="P58" s="272"/>
    </row>
    <row r="59" spans="1:16" ht="15" customHeight="1">
      <c r="A59" s="267" t="s">
        <v>86</v>
      </c>
      <c r="B59" s="261"/>
      <c r="C59" s="267" t="s">
        <v>120</v>
      </c>
      <c r="D59" s="261"/>
      <c r="E59" s="267" t="s">
        <v>355</v>
      </c>
      <c r="F59" s="261"/>
      <c r="G59" s="267" t="s">
        <v>121</v>
      </c>
      <c r="H59" s="261"/>
      <c r="I59" s="327"/>
      <c r="J59" s="269"/>
      <c r="K59" s="305" t="s">
        <v>122</v>
      </c>
      <c r="L59" s="261"/>
      <c r="M59" s="267" t="s">
        <v>123</v>
      </c>
      <c r="N59" s="261"/>
      <c r="O59" s="267" t="s">
        <v>124</v>
      </c>
      <c r="P59" s="261"/>
    </row>
    <row r="60" spans="1:16" ht="15.75" customHeight="1">
      <c r="A60" s="17" t="s">
        <v>91</v>
      </c>
      <c r="B60" s="11">
        <v>2020</v>
      </c>
      <c r="C60" s="306">
        <f>March!B75</f>
        <v>0</v>
      </c>
      <c r="D60" s="307"/>
      <c r="E60" s="306">
        <f>March!C75</f>
        <v>0</v>
      </c>
      <c r="F60" s="307"/>
      <c r="G60" s="306">
        <f>March!D75</f>
        <v>0</v>
      </c>
      <c r="H60" s="307"/>
      <c r="I60" s="130"/>
      <c r="J60" s="281"/>
      <c r="K60" s="308">
        <f t="shared" ref="K60:K69" si="0">C60+E60+G60</f>
        <v>0</v>
      </c>
      <c r="L60" s="261"/>
      <c r="M60" s="306">
        <f>March!F75</f>
        <v>0</v>
      </c>
      <c r="N60" s="307"/>
      <c r="O60" s="306">
        <f>March!J127</f>
        <v>0</v>
      </c>
      <c r="P60" s="307"/>
    </row>
    <row r="61" spans="1:16" ht="15.75" customHeight="1">
      <c r="A61" s="18" t="s">
        <v>92</v>
      </c>
      <c r="B61" s="11">
        <v>2020</v>
      </c>
      <c r="C61" s="309">
        <f>April!B75</f>
        <v>0</v>
      </c>
      <c r="D61" s="307"/>
      <c r="E61" s="309">
        <f>April!C75</f>
        <v>0</v>
      </c>
      <c r="F61" s="307"/>
      <c r="G61" s="309">
        <f>April!D75</f>
        <v>0</v>
      </c>
      <c r="H61" s="307"/>
      <c r="I61" s="130"/>
      <c r="J61" s="281"/>
      <c r="K61" s="308">
        <f t="shared" si="0"/>
        <v>0</v>
      </c>
      <c r="L61" s="261"/>
      <c r="M61" s="309">
        <f>April!F75</f>
        <v>0</v>
      </c>
      <c r="N61" s="307"/>
      <c r="O61" s="309">
        <f>April!J127</f>
        <v>0</v>
      </c>
      <c r="P61" s="307"/>
    </row>
    <row r="62" spans="1:16" ht="15.75" customHeight="1">
      <c r="A62" s="17" t="s">
        <v>93</v>
      </c>
      <c r="B62" s="11">
        <v>2020</v>
      </c>
      <c r="C62" s="306">
        <f>May!B75</f>
        <v>0</v>
      </c>
      <c r="D62" s="307"/>
      <c r="E62" s="306">
        <f>May!C75</f>
        <v>0</v>
      </c>
      <c r="F62" s="307"/>
      <c r="G62" s="306">
        <f>May!D75</f>
        <v>0</v>
      </c>
      <c r="H62" s="307"/>
      <c r="I62" s="130"/>
      <c r="J62" s="281"/>
      <c r="K62" s="308">
        <f t="shared" si="0"/>
        <v>0</v>
      </c>
      <c r="L62" s="261"/>
      <c r="M62" s="306">
        <f>May!F75</f>
        <v>0</v>
      </c>
      <c r="N62" s="307"/>
      <c r="O62" s="306">
        <f>May!J127</f>
        <v>0</v>
      </c>
      <c r="P62" s="307"/>
    </row>
    <row r="63" spans="1:16" ht="15.75" customHeight="1">
      <c r="A63" s="18" t="s">
        <v>94</v>
      </c>
      <c r="B63" s="11">
        <v>2020</v>
      </c>
      <c r="C63" s="309">
        <f>June!B75</f>
        <v>0</v>
      </c>
      <c r="D63" s="307"/>
      <c r="E63" s="309">
        <f>June!C75</f>
        <v>0</v>
      </c>
      <c r="F63" s="307"/>
      <c r="G63" s="309">
        <f>June!D75</f>
        <v>0</v>
      </c>
      <c r="H63" s="307"/>
      <c r="I63" s="130"/>
      <c r="J63" s="281"/>
      <c r="K63" s="308">
        <f t="shared" si="0"/>
        <v>0</v>
      </c>
      <c r="L63" s="261"/>
      <c r="M63" s="309">
        <f>June!F75</f>
        <v>0</v>
      </c>
      <c r="N63" s="307"/>
      <c r="O63" s="309">
        <f>June!J127</f>
        <v>0</v>
      </c>
      <c r="P63" s="307"/>
    </row>
    <row r="64" spans="1:16" ht="15.75" customHeight="1">
      <c r="A64" s="17" t="s">
        <v>95</v>
      </c>
      <c r="B64" s="11">
        <v>2020</v>
      </c>
      <c r="C64" s="306">
        <f>July!B75</f>
        <v>0</v>
      </c>
      <c r="D64" s="307"/>
      <c r="E64" s="306">
        <f>July!C75</f>
        <v>0</v>
      </c>
      <c r="F64" s="307"/>
      <c r="G64" s="306">
        <f>July!D75</f>
        <v>0</v>
      </c>
      <c r="H64" s="307"/>
      <c r="I64" s="130"/>
      <c r="J64" s="281"/>
      <c r="K64" s="308">
        <f t="shared" si="0"/>
        <v>0</v>
      </c>
      <c r="L64" s="261"/>
      <c r="M64" s="306">
        <f>July!F75</f>
        <v>0</v>
      </c>
      <c r="N64" s="307"/>
      <c r="O64" s="306">
        <f>July!J127</f>
        <v>0</v>
      </c>
      <c r="P64" s="307"/>
    </row>
    <row r="65" spans="1:16" ht="15.75" customHeight="1">
      <c r="A65" s="18" t="s">
        <v>96</v>
      </c>
      <c r="B65" s="11">
        <v>2020</v>
      </c>
      <c r="C65" s="309">
        <f>August!B75</f>
        <v>0</v>
      </c>
      <c r="D65" s="307"/>
      <c r="E65" s="309">
        <f>August!C75</f>
        <v>0</v>
      </c>
      <c r="F65" s="307"/>
      <c r="G65" s="309">
        <f>August!D75</f>
        <v>0</v>
      </c>
      <c r="H65" s="307"/>
      <c r="I65" s="130"/>
      <c r="J65" s="281"/>
      <c r="K65" s="308">
        <f t="shared" si="0"/>
        <v>0</v>
      </c>
      <c r="L65" s="261"/>
      <c r="M65" s="309">
        <f>August!F75</f>
        <v>0</v>
      </c>
      <c r="N65" s="307"/>
      <c r="O65" s="309">
        <f>August!J127</f>
        <v>0</v>
      </c>
      <c r="P65" s="307"/>
    </row>
    <row r="66" spans="1:16" ht="15.75" customHeight="1">
      <c r="A66" s="17" t="s">
        <v>97</v>
      </c>
      <c r="B66" s="11">
        <v>2020</v>
      </c>
      <c r="C66" s="306">
        <f>September!B75</f>
        <v>0</v>
      </c>
      <c r="D66" s="307"/>
      <c r="E66" s="306">
        <f>September!C75</f>
        <v>0</v>
      </c>
      <c r="F66" s="307"/>
      <c r="G66" s="306">
        <f>September!D75</f>
        <v>0</v>
      </c>
      <c r="H66" s="307"/>
      <c r="I66" s="130"/>
      <c r="J66" s="281"/>
      <c r="K66" s="308">
        <f t="shared" si="0"/>
        <v>0</v>
      </c>
      <c r="L66" s="261"/>
      <c r="M66" s="306">
        <f>September!F75</f>
        <v>0</v>
      </c>
      <c r="N66" s="307"/>
      <c r="O66" s="306">
        <f>September!J127</f>
        <v>0</v>
      </c>
      <c r="P66" s="307"/>
    </row>
    <row r="67" spans="1:16" ht="15.75" customHeight="1">
      <c r="A67" s="18" t="s">
        <v>98</v>
      </c>
      <c r="B67" s="11">
        <v>2020</v>
      </c>
      <c r="C67" s="309">
        <f>October!B75</f>
        <v>0</v>
      </c>
      <c r="D67" s="307"/>
      <c r="E67" s="309">
        <f>October!C75</f>
        <v>0</v>
      </c>
      <c r="F67" s="307"/>
      <c r="G67" s="309">
        <f>October!D75</f>
        <v>0</v>
      </c>
      <c r="H67" s="307"/>
      <c r="I67" s="130"/>
      <c r="J67" s="281"/>
      <c r="K67" s="308">
        <f t="shared" si="0"/>
        <v>0</v>
      </c>
      <c r="L67" s="261"/>
      <c r="M67" s="309">
        <f>October!F75</f>
        <v>0</v>
      </c>
      <c r="N67" s="307"/>
      <c r="O67" s="309">
        <f>October!J127</f>
        <v>0</v>
      </c>
      <c r="P67" s="307"/>
    </row>
    <row r="68" spans="1:16" ht="15.75" customHeight="1">
      <c r="A68" s="17" t="s">
        <v>99</v>
      </c>
      <c r="B68" s="11">
        <v>2020</v>
      </c>
      <c r="C68" s="306">
        <f>November!B75</f>
        <v>0</v>
      </c>
      <c r="D68" s="307"/>
      <c r="E68" s="306">
        <f>November!C75</f>
        <v>0</v>
      </c>
      <c r="F68" s="307"/>
      <c r="G68" s="306">
        <f>November!D75</f>
        <v>0</v>
      </c>
      <c r="H68" s="307"/>
      <c r="I68" s="130"/>
      <c r="J68" s="281"/>
      <c r="K68" s="308">
        <f t="shared" si="0"/>
        <v>0</v>
      </c>
      <c r="L68" s="261"/>
      <c r="M68" s="306">
        <f>November!F75</f>
        <v>0</v>
      </c>
      <c r="N68" s="307"/>
      <c r="O68" s="306">
        <f>November!J127</f>
        <v>0</v>
      </c>
      <c r="P68" s="307"/>
    </row>
    <row r="69" spans="1:16" ht="15.75" customHeight="1">
      <c r="A69" s="18" t="s">
        <v>100</v>
      </c>
      <c r="B69" s="11">
        <v>2020</v>
      </c>
      <c r="C69" s="309">
        <f>December!B75</f>
        <v>0</v>
      </c>
      <c r="D69" s="307"/>
      <c r="E69" s="309">
        <f>December!C75</f>
        <v>0</v>
      </c>
      <c r="F69" s="307"/>
      <c r="G69" s="309">
        <f>December!D75</f>
        <v>0</v>
      </c>
      <c r="H69" s="307"/>
      <c r="I69" s="130"/>
      <c r="J69" s="281"/>
      <c r="K69" s="308">
        <f t="shared" si="0"/>
        <v>0</v>
      </c>
      <c r="L69" s="261"/>
      <c r="M69" s="309">
        <f>December!F75</f>
        <v>0</v>
      </c>
      <c r="N69" s="307"/>
      <c r="O69" s="309">
        <f>December!J127</f>
        <v>0</v>
      </c>
      <c r="P69" s="307"/>
    </row>
    <row r="70" spans="1:16" ht="15.75" customHeight="1">
      <c r="A70" s="17" t="s">
        <v>101</v>
      </c>
      <c r="B70" s="11">
        <v>2021</v>
      </c>
      <c r="C70" s="306">
        <f>January!B75</f>
        <v>0</v>
      </c>
      <c r="D70" s="307"/>
      <c r="E70" s="306">
        <f>January!C75</f>
        <v>0</v>
      </c>
      <c r="F70" s="307"/>
      <c r="G70" s="306">
        <f>January!D75</f>
        <v>0</v>
      </c>
      <c r="H70" s="307"/>
      <c r="I70" s="130"/>
      <c r="J70" s="281"/>
      <c r="K70" s="308">
        <f>C70+E70+G70+I70</f>
        <v>0</v>
      </c>
      <c r="L70" s="261"/>
      <c r="M70" s="306">
        <f>January!F75</f>
        <v>0</v>
      </c>
      <c r="N70" s="307"/>
      <c r="O70" s="306">
        <f>January!J127</f>
        <v>0</v>
      </c>
      <c r="P70" s="307"/>
    </row>
    <row r="71" spans="1:16" ht="15.75" customHeight="1">
      <c r="A71" s="18" t="s">
        <v>102</v>
      </c>
      <c r="B71" s="12">
        <v>2021</v>
      </c>
      <c r="C71" s="315">
        <f>February!B75</f>
        <v>0</v>
      </c>
      <c r="D71" s="307"/>
      <c r="E71" s="315">
        <f>February!C75</f>
        <v>0</v>
      </c>
      <c r="F71" s="307"/>
      <c r="G71" s="315">
        <f>February!D75</f>
        <v>0</v>
      </c>
      <c r="H71" s="307"/>
      <c r="I71" s="130"/>
      <c r="J71" s="281"/>
      <c r="K71" s="308">
        <f>C71+E71+G71+I71</f>
        <v>0</v>
      </c>
      <c r="L71" s="261"/>
      <c r="M71" s="309">
        <f>February!F75</f>
        <v>0</v>
      </c>
      <c r="N71" s="307"/>
      <c r="O71" s="309">
        <f>February!J127</f>
        <v>0</v>
      </c>
      <c r="P71" s="307"/>
    </row>
    <row r="72" spans="1:16" ht="15.75" customHeight="1">
      <c r="A72" s="305" t="s">
        <v>103</v>
      </c>
      <c r="B72" s="261"/>
      <c r="C72" s="308">
        <f>SUM(C60:D71)</f>
        <v>0</v>
      </c>
      <c r="D72" s="261"/>
      <c r="E72" s="308">
        <f>SUM(E60:F71)</f>
        <v>0</v>
      </c>
      <c r="F72" s="261"/>
      <c r="G72" s="308">
        <f>SUM(G60:H71)</f>
        <v>0</v>
      </c>
      <c r="H72" s="261"/>
      <c r="I72" s="270"/>
      <c r="J72" s="272"/>
      <c r="K72" s="308">
        <f>SUM(K60:L71)</f>
        <v>0</v>
      </c>
      <c r="L72" s="261"/>
      <c r="M72" s="308">
        <f>SUM(M60:N71)</f>
        <v>0</v>
      </c>
      <c r="N72" s="261"/>
      <c r="O72" s="308">
        <f>SUM(O60:P71)</f>
        <v>0</v>
      </c>
      <c r="P72" s="261"/>
    </row>
    <row r="73" spans="1:16" ht="16">
      <c r="A73" s="284" t="s">
        <v>125</v>
      </c>
      <c r="B73" s="129"/>
      <c r="C73" s="129"/>
      <c r="D73" s="129"/>
      <c r="E73" s="129"/>
      <c r="F73" s="129"/>
      <c r="G73" s="129"/>
      <c r="H73" s="129"/>
      <c r="I73" s="129"/>
      <c r="J73" s="129"/>
      <c r="K73" s="129"/>
      <c r="L73" s="129"/>
      <c r="M73" s="129"/>
      <c r="N73" s="129"/>
      <c r="O73" s="129"/>
      <c r="P73" s="269"/>
    </row>
    <row r="74" spans="1:16" ht="16">
      <c r="A74" s="130"/>
      <c r="B74" s="131"/>
      <c r="C74" s="131"/>
      <c r="D74" s="131"/>
      <c r="E74" s="131"/>
      <c r="F74" s="131"/>
      <c r="G74" s="131"/>
      <c r="H74" s="131"/>
      <c r="I74" s="131"/>
      <c r="J74" s="131"/>
      <c r="K74" s="131"/>
      <c r="L74" s="131"/>
      <c r="M74" s="131"/>
      <c r="N74" s="131"/>
      <c r="O74" s="131"/>
      <c r="P74" s="281"/>
    </row>
    <row r="75" spans="1:16" ht="15.75" customHeight="1">
      <c r="A75" s="19"/>
      <c r="B75" s="20"/>
      <c r="C75" s="20"/>
      <c r="D75" s="267" t="s">
        <v>126</v>
      </c>
      <c r="E75" s="261"/>
      <c r="F75" s="267" t="s">
        <v>329</v>
      </c>
      <c r="G75" s="261"/>
      <c r="H75" s="267" t="s">
        <v>344</v>
      </c>
      <c r="I75" s="261"/>
      <c r="J75" s="267" t="s">
        <v>127</v>
      </c>
      <c r="K75" s="278"/>
      <c r="L75" s="267" t="s">
        <v>128</v>
      </c>
      <c r="M75" s="261"/>
      <c r="N75" s="20"/>
      <c r="O75" s="20"/>
      <c r="P75" s="21"/>
    </row>
    <row r="76" spans="1:16" ht="15.75" customHeight="1">
      <c r="A76" s="22"/>
      <c r="B76" s="23"/>
      <c r="C76" s="23"/>
      <c r="D76" s="314" t="s">
        <v>91</v>
      </c>
      <c r="E76" s="261"/>
      <c r="F76" s="310">
        <f>'Club Trends'!E33</f>
        <v>0</v>
      </c>
      <c r="G76" s="307"/>
      <c r="H76" s="310">
        <f>'Club Trends'!F33</f>
        <v>0</v>
      </c>
      <c r="I76" s="307"/>
      <c r="J76" s="310">
        <f t="shared" ref="J76:J88" si="1">H76-F76</f>
        <v>0</v>
      </c>
      <c r="K76" s="312"/>
      <c r="L76" s="310">
        <f t="shared" ref="L76:L88" si="2">IF(F76=0,0,J76/F76)</f>
        <v>0</v>
      </c>
      <c r="M76" s="307"/>
      <c r="N76" s="23"/>
      <c r="O76" s="23"/>
      <c r="P76" s="24"/>
    </row>
    <row r="77" spans="1:16" ht="15.75" customHeight="1">
      <c r="A77" s="22"/>
      <c r="B77" s="23"/>
      <c r="C77" s="23"/>
      <c r="D77" s="313" t="s">
        <v>92</v>
      </c>
      <c r="E77" s="261"/>
      <c r="F77" s="311">
        <f>'Club Trends'!E34</f>
        <v>0</v>
      </c>
      <c r="G77" s="307"/>
      <c r="H77" s="311">
        <f>'Club Trends'!F34</f>
        <v>0</v>
      </c>
      <c r="I77" s="307"/>
      <c r="J77" s="311">
        <f t="shared" si="1"/>
        <v>0</v>
      </c>
      <c r="K77" s="312"/>
      <c r="L77" s="316">
        <f t="shared" si="2"/>
        <v>0</v>
      </c>
      <c r="M77" s="307"/>
      <c r="N77" s="23"/>
      <c r="O77" s="23"/>
      <c r="P77" s="24"/>
    </row>
    <row r="78" spans="1:16" ht="15.75" customHeight="1">
      <c r="A78" s="22"/>
      <c r="B78" s="23"/>
      <c r="C78" s="23"/>
      <c r="D78" s="314" t="s">
        <v>93</v>
      </c>
      <c r="E78" s="261"/>
      <c r="F78" s="310">
        <f>'Club Trends'!E35</f>
        <v>0</v>
      </c>
      <c r="G78" s="307"/>
      <c r="H78" s="310">
        <f>'Club Trends'!F35</f>
        <v>0</v>
      </c>
      <c r="I78" s="307"/>
      <c r="J78" s="310">
        <f t="shared" si="1"/>
        <v>0</v>
      </c>
      <c r="K78" s="312"/>
      <c r="L78" s="310">
        <f t="shared" si="2"/>
        <v>0</v>
      </c>
      <c r="M78" s="307"/>
      <c r="N78" s="23"/>
      <c r="O78" s="23"/>
      <c r="P78" s="24"/>
    </row>
    <row r="79" spans="1:16" ht="15.75" customHeight="1">
      <c r="A79" s="22"/>
      <c r="B79" s="23"/>
      <c r="C79" s="23"/>
      <c r="D79" s="313" t="s">
        <v>94</v>
      </c>
      <c r="E79" s="261"/>
      <c r="F79" s="311">
        <f>'Club Trends'!E36</f>
        <v>0</v>
      </c>
      <c r="G79" s="307"/>
      <c r="H79" s="311">
        <f>'Club Trends'!F36</f>
        <v>0</v>
      </c>
      <c r="I79" s="307"/>
      <c r="J79" s="311">
        <f t="shared" si="1"/>
        <v>0</v>
      </c>
      <c r="K79" s="312"/>
      <c r="L79" s="316">
        <f t="shared" si="2"/>
        <v>0</v>
      </c>
      <c r="M79" s="307"/>
      <c r="N79" s="23"/>
      <c r="O79" s="23"/>
      <c r="P79" s="24"/>
    </row>
    <row r="80" spans="1:16" ht="15.75" customHeight="1">
      <c r="A80" s="22"/>
      <c r="B80" s="23"/>
      <c r="C80" s="23"/>
      <c r="D80" s="314" t="s">
        <v>95</v>
      </c>
      <c r="E80" s="261"/>
      <c r="F80" s="310">
        <f>'Club Trends'!E37</f>
        <v>0</v>
      </c>
      <c r="G80" s="307"/>
      <c r="H80" s="310">
        <f>'Club Trends'!F37</f>
        <v>0</v>
      </c>
      <c r="I80" s="307"/>
      <c r="J80" s="310">
        <f t="shared" si="1"/>
        <v>0</v>
      </c>
      <c r="K80" s="312"/>
      <c r="L80" s="310">
        <f t="shared" si="2"/>
        <v>0</v>
      </c>
      <c r="M80" s="307"/>
      <c r="N80" s="23"/>
      <c r="O80" s="23"/>
      <c r="P80" s="24"/>
    </row>
    <row r="81" spans="1:16" ht="15.75" customHeight="1">
      <c r="A81" s="22"/>
      <c r="B81" s="23"/>
      <c r="C81" s="23"/>
      <c r="D81" s="313" t="s">
        <v>96</v>
      </c>
      <c r="E81" s="261"/>
      <c r="F81" s="311">
        <f>'Club Trends'!E38</f>
        <v>0</v>
      </c>
      <c r="G81" s="307"/>
      <c r="H81" s="311">
        <f>'Club Trends'!F38</f>
        <v>0</v>
      </c>
      <c r="I81" s="307"/>
      <c r="J81" s="311">
        <f t="shared" si="1"/>
        <v>0</v>
      </c>
      <c r="K81" s="312"/>
      <c r="L81" s="316">
        <f t="shared" si="2"/>
        <v>0</v>
      </c>
      <c r="M81" s="307"/>
      <c r="N81" s="23"/>
      <c r="O81" s="23"/>
      <c r="P81" s="24"/>
    </row>
    <row r="82" spans="1:16" ht="15.75" customHeight="1">
      <c r="A82" s="22"/>
      <c r="B82" s="23"/>
      <c r="C82" s="23"/>
      <c r="D82" s="314" t="s">
        <v>97</v>
      </c>
      <c r="E82" s="261"/>
      <c r="F82" s="310">
        <f>'Club Trends'!E39</f>
        <v>0</v>
      </c>
      <c r="G82" s="307"/>
      <c r="H82" s="310">
        <f>'Club Trends'!F39</f>
        <v>0</v>
      </c>
      <c r="I82" s="307"/>
      <c r="J82" s="310">
        <f t="shared" si="1"/>
        <v>0</v>
      </c>
      <c r="K82" s="312"/>
      <c r="L82" s="310">
        <f t="shared" si="2"/>
        <v>0</v>
      </c>
      <c r="M82" s="307"/>
      <c r="N82" s="23"/>
      <c r="O82" s="23"/>
      <c r="P82" s="24"/>
    </row>
    <row r="83" spans="1:16" ht="15.75" customHeight="1">
      <c r="A83" s="22"/>
      <c r="B83" s="23"/>
      <c r="C83" s="23"/>
      <c r="D83" s="313" t="s">
        <v>98</v>
      </c>
      <c r="E83" s="261"/>
      <c r="F83" s="311">
        <f>'Club Trends'!E40</f>
        <v>0</v>
      </c>
      <c r="G83" s="307"/>
      <c r="H83" s="311">
        <f>'Club Trends'!F40</f>
        <v>0</v>
      </c>
      <c r="I83" s="307"/>
      <c r="J83" s="311">
        <f t="shared" si="1"/>
        <v>0</v>
      </c>
      <c r="K83" s="312"/>
      <c r="L83" s="316">
        <f t="shared" si="2"/>
        <v>0</v>
      </c>
      <c r="M83" s="307"/>
      <c r="N83" s="23"/>
      <c r="O83" s="23"/>
      <c r="P83" s="24"/>
    </row>
    <row r="84" spans="1:16" ht="15.75" customHeight="1">
      <c r="A84" s="22"/>
      <c r="B84" s="23"/>
      <c r="C84" s="23"/>
      <c r="D84" s="314" t="s">
        <v>99</v>
      </c>
      <c r="E84" s="261"/>
      <c r="F84" s="310">
        <f>'Club Trends'!E41</f>
        <v>0</v>
      </c>
      <c r="G84" s="307"/>
      <c r="H84" s="310">
        <f>'Club Trends'!F41</f>
        <v>0</v>
      </c>
      <c r="I84" s="307"/>
      <c r="J84" s="310">
        <f t="shared" si="1"/>
        <v>0</v>
      </c>
      <c r="K84" s="312"/>
      <c r="L84" s="310">
        <f t="shared" si="2"/>
        <v>0</v>
      </c>
      <c r="M84" s="307"/>
      <c r="N84" s="23"/>
      <c r="O84" s="23"/>
      <c r="P84" s="24"/>
    </row>
    <row r="85" spans="1:16" ht="15.75" customHeight="1">
      <c r="A85" s="22"/>
      <c r="B85" s="23"/>
      <c r="C85" s="23"/>
      <c r="D85" s="313" t="s">
        <v>100</v>
      </c>
      <c r="E85" s="261"/>
      <c r="F85" s="311">
        <f>'Club Trends'!E42</f>
        <v>0</v>
      </c>
      <c r="G85" s="307"/>
      <c r="H85" s="311">
        <f>'Club Trends'!F42</f>
        <v>0</v>
      </c>
      <c r="I85" s="307"/>
      <c r="J85" s="311">
        <f t="shared" si="1"/>
        <v>0</v>
      </c>
      <c r="K85" s="312"/>
      <c r="L85" s="316">
        <f t="shared" si="2"/>
        <v>0</v>
      </c>
      <c r="M85" s="307"/>
      <c r="N85" s="23"/>
      <c r="O85" s="23"/>
      <c r="P85" s="24"/>
    </row>
    <row r="86" spans="1:16" ht="15.75" customHeight="1">
      <c r="A86" s="22"/>
      <c r="B86" s="23"/>
      <c r="C86" s="23"/>
      <c r="D86" s="314" t="s">
        <v>101</v>
      </c>
      <c r="E86" s="261"/>
      <c r="F86" s="310">
        <f>'Club Trends'!E43</f>
        <v>0</v>
      </c>
      <c r="G86" s="307"/>
      <c r="H86" s="310">
        <f>'Club Trends'!F43</f>
        <v>0</v>
      </c>
      <c r="I86" s="307"/>
      <c r="J86" s="310">
        <f t="shared" si="1"/>
        <v>0</v>
      </c>
      <c r="K86" s="312"/>
      <c r="L86" s="310">
        <f t="shared" si="2"/>
        <v>0</v>
      </c>
      <c r="M86" s="307"/>
      <c r="N86" s="23"/>
      <c r="O86" s="23"/>
      <c r="P86" s="24"/>
    </row>
    <row r="87" spans="1:16" ht="15.75" customHeight="1">
      <c r="A87" s="22"/>
      <c r="B87" s="23"/>
      <c r="C87" s="23"/>
      <c r="D87" s="313" t="s">
        <v>102</v>
      </c>
      <c r="E87" s="261"/>
      <c r="F87" s="311">
        <f>'Club Trends'!E44</f>
        <v>0</v>
      </c>
      <c r="G87" s="307"/>
      <c r="H87" s="311">
        <f>'Club Trends'!F44</f>
        <v>0</v>
      </c>
      <c r="I87" s="307"/>
      <c r="J87" s="311">
        <f t="shared" si="1"/>
        <v>0</v>
      </c>
      <c r="K87" s="312"/>
      <c r="L87" s="316">
        <f t="shared" si="2"/>
        <v>0</v>
      </c>
      <c r="M87" s="307"/>
      <c r="N87" s="23"/>
      <c r="O87" s="23"/>
      <c r="P87" s="24"/>
    </row>
    <row r="88" spans="1:16" ht="15.75" customHeight="1">
      <c r="A88" s="25"/>
      <c r="B88" s="26"/>
      <c r="C88" s="26"/>
      <c r="D88" s="305" t="s">
        <v>103</v>
      </c>
      <c r="E88" s="261"/>
      <c r="F88" s="319">
        <f>SUM(F76:G87)</f>
        <v>0</v>
      </c>
      <c r="G88" s="261"/>
      <c r="H88" s="319">
        <f>SUM(H76:I87)</f>
        <v>0</v>
      </c>
      <c r="I88" s="261"/>
      <c r="J88" s="319">
        <f t="shared" si="1"/>
        <v>0</v>
      </c>
      <c r="K88" s="278"/>
      <c r="L88" s="319">
        <f t="shared" si="2"/>
        <v>0</v>
      </c>
      <c r="M88" s="261"/>
      <c r="N88" s="26"/>
      <c r="O88" s="26"/>
      <c r="P88" s="27"/>
    </row>
    <row r="89" spans="1:16" ht="16"/>
    <row r="90" spans="1:16" ht="16"/>
    <row r="91" spans="1:16" ht="16"/>
    <row r="92" spans="1:16" ht="16"/>
    <row r="93" spans="1:16" ht="16"/>
    <row r="94" spans="1:16" ht="16"/>
    <row r="95" spans="1:16" ht="16"/>
    <row r="96" spans="1:16" ht="16"/>
    <row r="97" ht="16"/>
    <row r="98" ht="16"/>
    <row r="99" ht="16"/>
    <row r="100" ht="16"/>
    <row r="101" ht="16"/>
    <row r="102" ht="16"/>
    <row r="103" ht="16"/>
    <row r="104" ht="16"/>
    <row r="105" ht="16"/>
    <row r="106" ht="16"/>
    <row r="107" ht="16"/>
    <row r="108" ht="16"/>
    <row r="109" ht="16"/>
    <row r="110" ht="16"/>
    <row r="111" ht="16"/>
    <row r="112" ht="16"/>
    <row r="113" ht="16"/>
    <row r="114" ht="16"/>
    <row r="115" ht="16"/>
    <row r="116" ht="16"/>
    <row r="117" ht="16"/>
    <row r="118" ht="16"/>
    <row r="119" ht="16"/>
    <row r="120" ht="16"/>
    <row r="121" ht="16"/>
    <row r="122" ht="16"/>
    <row r="123" ht="16"/>
    <row r="124" ht="16"/>
    <row r="125" ht="16"/>
    <row r="126" ht="16"/>
    <row r="127" ht="16"/>
    <row r="128" ht="16"/>
    <row r="129" ht="16"/>
    <row r="130" ht="16"/>
    <row r="131" ht="16"/>
    <row r="132" ht="16"/>
    <row r="133" ht="16"/>
    <row r="134" ht="16"/>
    <row r="135" ht="16"/>
    <row r="136" ht="16"/>
    <row r="137" ht="16"/>
    <row r="138" ht="16"/>
    <row r="139" ht="16"/>
    <row r="140" ht="16"/>
    <row r="141" ht="16"/>
    <row r="142" ht="16"/>
    <row r="143" ht="16"/>
    <row r="144" ht="16"/>
    <row r="145" ht="16"/>
    <row r="146" ht="16"/>
    <row r="147" ht="16"/>
    <row r="148" ht="16"/>
    <row r="149" ht="16"/>
    <row r="150" ht="16"/>
    <row r="151" ht="16"/>
    <row r="152" ht="16"/>
    <row r="153" ht="16"/>
    <row r="154" ht="16"/>
    <row r="155" ht="16"/>
    <row r="156" ht="16"/>
    <row r="157" ht="16"/>
    <row r="158" ht="16"/>
    <row r="159" ht="16"/>
    <row r="160" ht="16"/>
    <row r="161" ht="16"/>
    <row r="162" ht="16"/>
    <row r="163" ht="16"/>
    <row r="164" ht="16"/>
    <row r="165" ht="16"/>
    <row r="166" ht="16"/>
    <row r="167" ht="16"/>
    <row r="168" ht="16"/>
    <row r="169" ht="16"/>
    <row r="170" ht="16"/>
    <row r="171" ht="16"/>
    <row r="172" ht="16"/>
    <row r="173" ht="16"/>
    <row r="174" ht="16"/>
    <row r="175" ht="16"/>
    <row r="176" ht="16"/>
    <row r="177" ht="16"/>
    <row r="178" ht="16"/>
    <row r="179" ht="16"/>
    <row r="180" ht="16"/>
    <row r="181" ht="16"/>
    <row r="182" ht="16"/>
    <row r="183" ht="16"/>
    <row r="184" ht="16"/>
    <row r="185" ht="16"/>
    <row r="186" ht="16"/>
    <row r="187" ht="16"/>
    <row r="188" ht="16"/>
    <row r="189" ht="16"/>
    <row r="190" ht="16"/>
    <row r="191" ht="16"/>
    <row r="192" ht="16"/>
    <row r="193" ht="16"/>
    <row r="194" ht="16"/>
    <row r="195" ht="16"/>
    <row r="196" ht="16"/>
    <row r="197" ht="16"/>
    <row r="198" ht="16"/>
    <row r="199" ht="16"/>
    <row r="200" ht="16"/>
    <row r="201" ht="16"/>
    <row r="202" ht="16"/>
    <row r="203" ht="16"/>
    <row r="204" ht="16"/>
    <row r="205" ht="16"/>
    <row r="206" ht="16"/>
    <row r="207" ht="16"/>
    <row r="208" ht="16"/>
    <row r="209" ht="16"/>
    <row r="210" ht="16"/>
    <row r="211" ht="16"/>
    <row r="212" ht="16"/>
    <row r="213" ht="16"/>
    <row r="214" ht="16"/>
    <row r="215" ht="16"/>
    <row r="216" ht="16"/>
    <row r="217" ht="16"/>
    <row r="218" ht="16"/>
    <row r="219" ht="16"/>
    <row r="220" ht="16"/>
    <row r="221" ht="16"/>
    <row r="222" ht="16"/>
    <row r="223" ht="16"/>
    <row r="224" ht="16"/>
    <row r="225" ht="16"/>
    <row r="226" ht="16"/>
    <row r="227" ht="16"/>
    <row r="228" ht="16"/>
    <row r="229" ht="16"/>
    <row r="230" ht="16"/>
    <row r="231" ht="16"/>
    <row r="232" ht="16"/>
    <row r="233" ht="16"/>
    <row r="234" ht="16"/>
    <row r="235" ht="16"/>
    <row r="236" ht="16"/>
    <row r="237" ht="16"/>
    <row r="238" ht="16"/>
    <row r="239" ht="16"/>
    <row r="240" ht="16"/>
    <row r="241" ht="16"/>
    <row r="242" ht="16"/>
    <row r="243" ht="16"/>
    <row r="244" ht="16"/>
    <row r="245" ht="16"/>
    <row r="246" ht="16"/>
    <row r="247" ht="16"/>
    <row r="248" ht="16"/>
    <row r="249" ht="16"/>
    <row r="250" ht="16"/>
    <row r="251" ht="16"/>
    <row r="252" ht="16"/>
    <row r="253" ht="16"/>
    <row r="254" ht="16"/>
    <row r="255" ht="16"/>
    <row r="256" ht="16"/>
    <row r="257" ht="16"/>
    <row r="258" ht="16"/>
    <row r="259" ht="16"/>
    <row r="260" ht="16"/>
    <row r="261" ht="16"/>
    <row r="262" ht="16"/>
    <row r="263" ht="16"/>
    <row r="264" ht="16"/>
    <row r="265" ht="16"/>
    <row r="266" ht="16"/>
    <row r="267" ht="16"/>
    <row r="268" ht="16"/>
    <row r="269" ht="16"/>
    <row r="270" ht="16"/>
    <row r="271" ht="16"/>
    <row r="272" ht="16"/>
    <row r="273" ht="16"/>
    <row r="274" ht="16"/>
    <row r="275" ht="16"/>
    <row r="276" ht="16"/>
    <row r="277" ht="16"/>
    <row r="278" ht="16"/>
    <row r="279" ht="16"/>
    <row r="280" ht="16"/>
    <row r="281" ht="16"/>
    <row r="282" ht="16"/>
    <row r="283" ht="16"/>
    <row r="284" ht="16"/>
    <row r="285" ht="16"/>
    <row r="286" ht="16"/>
    <row r="287" ht="16"/>
    <row r="288" ht="16"/>
    <row r="289" ht="16"/>
    <row r="290" ht="16"/>
    <row r="291" ht="16"/>
    <row r="292" ht="16"/>
    <row r="293" ht="16"/>
    <row r="294" ht="16"/>
    <row r="295" ht="16"/>
    <row r="296" ht="16"/>
    <row r="297" ht="16"/>
    <row r="298" ht="16"/>
    <row r="299" ht="16"/>
    <row r="300" ht="16"/>
    <row r="301" ht="16"/>
    <row r="302" ht="16"/>
    <row r="303" ht="16"/>
    <row r="304" ht="16"/>
    <row r="305" ht="16"/>
    <row r="306" ht="16"/>
    <row r="307" ht="16"/>
    <row r="308" ht="16"/>
    <row r="309" ht="16"/>
    <row r="310" ht="16"/>
    <row r="311" ht="16"/>
    <row r="312" ht="16"/>
    <row r="313" ht="16"/>
    <row r="314" ht="16"/>
    <row r="315" ht="16"/>
    <row r="316" ht="16"/>
    <row r="317" ht="16"/>
    <row r="318" ht="16"/>
    <row r="319" ht="16"/>
    <row r="320" ht="16"/>
    <row r="321" ht="16"/>
    <row r="322" ht="16"/>
    <row r="323" ht="16"/>
    <row r="324" ht="16"/>
    <row r="325" ht="16"/>
    <row r="326" ht="16"/>
    <row r="327" ht="16"/>
    <row r="328" ht="16"/>
    <row r="329" ht="16"/>
    <row r="330" ht="16"/>
    <row r="331" ht="16"/>
    <row r="332" ht="16"/>
    <row r="333" ht="16"/>
    <row r="334" ht="16"/>
    <row r="335" ht="16"/>
    <row r="336" ht="16"/>
    <row r="337" ht="16"/>
    <row r="338" ht="16"/>
    <row r="339" ht="16"/>
    <row r="340" ht="16"/>
    <row r="341" ht="16"/>
    <row r="342" ht="16"/>
    <row r="343" ht="16"/>
    <row r="344" ht="16"/>
    <row r="345" ht="16"/>
    <row r="346" ht="16"/>
    <row r="347" ht="16"/>
    <row r="348" ht="16"/>
    <row r="349" ht="16"/>
    <row r="350" ht="16"/>
    <row r="351" ht="16"/>
    <row r="352" ht="16"/>
    <row r="353" ht="16"/>
    <row r="354" ht="16"/>
    <row r="355" ht="16"/>
    <row r="356" ht="16"/>
    <row r="357" ht="16"/>
    <row r="358" ht="16"/>
    <row r="359" ht="16"/>
    <row r="360" ht="16"/>
    <row r="361" ht="16"/>
    <row r="362" ht="16"/>
    <row r="363" ht="16"/>
    <row r="364" ht="16"/>
    <row r="365" ht="16"/>
    <row r="366" ht="16"/>
    <row r="367" ht="16"/>
    <row r="368" ht="16"/>
    <row r="369" ht="16"/>
    <row r="370" ht="16"/>
    <row r="371" ht="16"/>
    <row r="372" ht="16"/>
    <row r="373" ht="16"/>
    <row r="374" ht="16"/>
    <row r="375" ht="16"/>
    <row r="376" ht="16"/>
    <row r="377" ht="16"/>
    <row r="378" ht="16"/>
    <row r="379" ht="16"/>
    <row r="380" ht="16"/>
    <row r="381" ht="16"/>
    <row r="382" ht="16"/>
    <row r="383" ht="16"/>
    <row r="384" ht="16"/>
    <row r="385" ht="16"/>
    <row r="386" ht="16"/>
    <row r="387" ht="16"/>
    <row r="388" ht="16"/>
    <row r="389" ht="16"/>
    <row r="390" ht="16"/>
    <row r="391" ht="16"/>
    <row r="392" ht="16"/>
    <row r="393" ht="16"/>
    <row r="394" ht="16"/>
    <row r="395" ht="16"/>
    <row r="396" ht="16"/>
    <row r="397" ht="16"/>
    <row r="398" ht="16"/>
    <row r="399" ht="16"/>
    <row r="400" ht="16"/>
    <row r="401" ht="16"/>
    <row r="402" ht="16"/>
    <row r="403" ht="16"/>
    <row r="404" ht="16"/>
    <row r="405" ht="16"/>
    <row r="406" ht="16"/>
    <row r="407" ht="16"/>
    <row r="408" ht="16"/>
    <row r="409" ht="16"/>
    <row r="410" ht="16"/>
    <row r="411" ht="16"/>
    <row r="412" ht="16"/>
    <row r="413" ht="16"/>
    <row r="414" ht="16"/>
    <row r="415" ht="16"/>
    <row r="416" ht="16"/>
    <row r="417" ht="16"/>
    <row r="418" ht="16"/>
    <row r="419" ht="16"/>
    <row r="420" ht="16"/>
    <row r="421" ht="16"/>
    <row r="422" ht="16"/>
    <row r="423" ht="16"/>
    <row r="424" ht="16"/>
    <row r="425" ht="16"/>
    <row r="426" ht="16"/>
    <row r="427" ht="16"/>
    <row r="428" ht="16"/>
    <row r="429" ht="16"/>
    <row r="430" ht="16"/>
    <row r="431" ht="16"/>
    <row r="432" ht="16"/>
    <row r="433" ht="16"/>
    <row r="434" ht="16"/>
    <row r="435" ht="16"/>
    <row r="436" ht="16"/>
    <row r="437" ht="16"/>
    <row r="438" ht="16"/>
    <row r="439" ht="16"/>
    <row r="440" ht="16"/>
    <row r="441" ht="16"/>
    <row r="442" ht="16"/>
    <row r="443" ht="16"/>
    <row r="444" ht="16"/>
    <row r="445" ht="16"/>
    <row r="446" ht="16"/>
    <row r="447" ht="16"/>
    <row r="448" ht="16"/>
    <row r="449" ht="16"/>
    <row r="450" ht="16"/>
    <row r="451" ht="16"/>
    <row r="452" ht="16"/>
    <row r="453" ht="16"/>
    <row r="454" ht="16"/>
    <row r="455" ht="16"/>
    <row r="456" ht="16"/>
    <row r="457" ht="16"/>
    <row r="458" ht="16"/>
    <row r="459" ht="16"/>
    <row r="460" ht="16"/>
    <row r="461" ht="16"/>
    <row r="462" ht="16"/>
    <row r="463" ht="16"/>
    <row r="464" ht="16"/>
    <row r="465" ht="16"/>
    <row r="466" ht="16"/>
    <row r="467" ht="16"/>
    <row r="468" ht="16"/>
    <row r="469" ht="16"/>
    <row r="470" ht="16"/>
    <row r="471" ht="16"/>
    <row r="472" ht="16"/>
    <row r="473" ht="16"/>
    <row r="474" ht="16"/>
    <row r="475" ht="16"/>
    <row r="476" ht="16"/>
    <row r="477" ht="16"/>
    <row r="478" ht="16"/>
    <row r="479" ht="16"/>
    <row r="480" ht="16"/>
    <row r="481" ht="16"/>
    <row r="482" ht="16"/>
    <row r="483" ht="16"/>
    <row r="484" ht="16"/>
    <row r="485" ht="16"/>
    <row r="486" ht="16"/>
    <row r="487" ht="16"/>
    <row r="488" ht="16"/>
    <row r="489" ht="16"/>
    <row r="490" ht="16"/>
    <row r="491" ht="16"/>
    <row r="492" ht="16"/>
    <row r="493" ht="16"/>
    <row r="494" ht="16"/>
    <row r="495" ht="16"/>
    <row r="496" ht="16"/>
    <row r="497" ht="16"/>
    <row r="498" ht="16"/>
    <row r="499" ht="16"/>
    <row r="500" ht="16"/>
    <row r="501" ht="16"/>
    <row r="502" ht="16"/>
    <row r="503" ht="16"/>
    <row r="504" ht="16"/>
    <row r="505" ht="16"/>
    <row r="506" ht="16"/>
    <row r="507" ht="16"/>
    <row r="508" ht="16"/>
    <row r="509" ht="16"/>
    <row r="510" ht="16"/>
    <row r="511" ht="16"/>
    <row r="512" ht="16"/>
    <row r="513" ht="16"/>
    <row r="514" ht="16"/>
    <row r="515" ht="16"/>
    <row r="516" ht="16"/>
    <row r="517" ht="16"/>
    <row r="518" ht="16"/>
    <row r="519" ht="16"/>
    <row r="520" ht="16"/>
    <row r="521" ht="16"/>
    <row r="522" ht="16"/>
    <row r="523" ht="16"/>
    <row r="524" ht="16"/>
    <row r="525" ht="16"/>
    <row r="526" ht="16"/>
    <row r="527" ht="16"/>
    <row r="528" ht="16"/>
    <row r="529" ht="16"/>
    <row r="530" ht="16"/>
    <row r="531" ht="16"/>
    <row r="532" ht="16"/>
    <row r="533" ht="16"/>
    <row r="534" ht="16"/>
    <row r="535" ht="16"/>
    <row r="536" ht="16"/>
    <row r="537" ht="16"/>
    <row r="538" ht="16"/>
    <row r="539" ht="16"/>
    <row r="540" ht="16"/>
    <row r="541" ht="16"/>
    <row r="542" ht="16"/>
    <row r="543" ht="16"/>
    <row r="544" ht="16"/>
    <row r="545" ht="16"/>
    <row r="546" ht="16"/>
    <row r="547" ht="16"/>
    <row r="548" ht="16"/>
    <row r="549" ht="16"/>
    <row r="550" ht="16"/>
    <row r="551" ht="16"/>
    <row r="552" ht="16"/>
    <row r="553" ht="16"/>
    <row r="554" ht="16"/>
    <row r="555" ht="16"/>
    <row r="556" ht="16"/>
    <row r="557" ht="16"/>
    <row r="558" ht="16"/>
    <row r="559" ht="16"/>
    <row r="560" ht="16"/>
    <row r="561" ht="16"/>
    <row r="562" ht="16"/>
    <row r="563" ht="16"/>
    <row r="564" ht="16"/>
    <row r="565" ht="16"/>
    <row r="566" ht="16"/>
    <row r="567" ht="16"/>
    <row r="568" ht="16"/>
    <row r="569" ht="16"/>
    <row r="570" ht="16"/>
    <row r="571" ht="16"/>
    <row r="572" ht="16"/>
    <row r="573" ht="16"/>
    <row r="574" ht="16"/>
    <row r="575" ht="16"/>
    <row r="576" ht="16"/>
    <row r="577" ht="16"/>
    <row r="578" ht="16"/>
    <row r="579" ht="16"/>
    <row r="580" ht="16"/>
    <row r="581" ht="16"/>
    <row r="582" ht="16"/>
    <row r="583" ht="16"/>
    <row r="584" ht="16"/>
    <row r="585" ht="16"/>
    <row r="586" ht="16"/>
    <row r="587" ht="16"/>
    <row r="588" ht="16"/>
    <row r="589" ht="16"/>
    <row r="590" ht="16"/>
    <row r="591" ht="16"/>
    <row r="592" ht="16"/>
    <row r="593" ht="16"/>
    <row r="594" ht="16"/>
    <row r="595" ht="16"/>
    <row r="596" ht="16"/>
    <row r="597" ht="16"/>
    <row r="598" ht="16"/>
    <row r="599" ht="16"/>
    <row r="600" ht="16"/>
    <row r="601" ht="16"/>
    <row r="602" ht="16"/>
    <row r="603" ht="16"/>
    <row r="604" ht="16"/>
    <row r="605" ht="16"/>
    <row r="606" ht="16"/>
    <row r="607" ht="16"/>
    <row r="608" ht="16"/>
    <row r="609" ht="16"/>
    <row r="610" ht="16"/>
    <row r="611" ht="16"/>
    <row r="612" ht="16"/>
    <row r="613" ht="16"/>
    <row r="614" ht="16"/>
    <row r="615" ht="16"/>
    <row r="616" ht="16"/>
    <row r="617" ht="16"/>
    <row r="618" ht="16"/>
    <row r="619" ht="16"/>
    <row r="620" ht="16"/>
    <row r="621" ht="16"/>
    <row r="622" ht="16"/>
    <row r="623" ht="16"/>
    <row r="624" ht="16"/>
    <row r="625" ht="16"/>
    <row r="626" ht="16"/>
    <row r="627" ht="16"/>
    <row r="628" ht="16"/>
    <row r="629" ht="16"/>
    <row r="630" ht="16"/>
    <row r="631" ht="16"/>
    <row r="632" ht="16"/>
    <row r="633" ht="16"/>
    <row r="634" ht="16"/>
    <row r="635" ht="16"/>
    <row r="636" ht="16"/>
    <row r="637" ht="16"/>
    <row r="638" ht="16"/>
    <row r="639" ht="16"/>
    <row r="640" ht="16"/>
    <row r="641" ht="16"/>
    <row r="642" ht="16"/>
    <row r="643" ht="16"/>
    <row r="644" ht="16"/>
    <row r="645" ht="16"/>
    <row r="646" ht="16"/>
    <row r="647" ht="16"/>
    <row r="648" ht="16"/>
    <row r="649" ht="16"/>
    <row r="650" ht="16"/>
    <row r="651" ht="16"/>
    <row r="652" ht="16"/>
    <row r="653" ht="16"/>
    <row r="654" ht="16"/>
    <row r="655" ht="16"/>
    <row r="656" ht="16"/>
    <row r="657" ht="16"/>
    <row r="658" ht="16"/>
    <row r="659" ht="16"/>
    <row r="660" ht="16"/>
    <row r="661" ht="16"/>
    <row r="662" ht="16"/>
    <row r="663" ht="16"/>
    <row r="664" ht="16"/>
    <row r="665" ht="16"/>
    <row r="666" ht="16"/>
    <row r="667" ht="16"/>
    <row r="668" ht="16"/>
    <row r="669" ht="16"/>
    <row r="670" ht="16"/>
    <row r="671" ht="16"/>
    <row r="672" ht="16"/>
    <row r="673" ht="16"/>
    <row r="674" ht="16"/>
    <row r="675" ht="16"/>
    <row r="676" ht="16"/>
    <row r="677" ht="16"/>
    <row r="678" ht="16"/>
    <row r="679" ht="16"/>
    <row r="680" ht="16"/>
    <row r="681" ht="16"/>
    <row r="682" ht="16"/>
    <row r="683" ht="16"/>
    <row r="684" ht="16"/>
    <row r="685" ht="16"/>
    <row r="686" ht="16"/>
    <row r="687" ht="16"/>
    <row r="688" ht="16"/>
    <row r="689" ht="16"/>
    <row r="690" ht="16"/>
    <row r="691" ht="16"/>
    <row r="692" ht="16"/>
    <row r="693" ht="16"/>
    <row r="694" ht="16"/>
    <row r="695" ht="16"/>
    <row r="696" ht="16"/>
    <row r="697" ht="16"/>
    <row r="698" ht="16"/>
    <row r="699" ht="16"/>
    <row r="700" ht="16"/>
    <row r="701" ht="16"/>
    <row r="702" ht="16"/>
    <row r="703" ht="16"/>
    <row r="704" ht="16"/>
    <row r="705" ht="16"/>
    <row r="706" ht="16"/>
    <row r="707" ht="16"/>
    <row r="708" ht="16"/>
    <row r="709" ht="16"/>
    <row r="710" ht="16"/>
    <row r="711" ht="16"/>
    <row r="712" ht="16"/>
    <row r="713" ht="16"/>
    <row r="714" ht="16"/>
    <row r="715" ht="16"/>
    <row r="716" ht="16"/>
    <row r="717" ht="16"/>
    <row r="718" ht="16"/>
    <row r="719" ht="16"/>
    <row r="720" ht="16"/>
    <row r="721" ht="16"/>
    <row r="722" ht="16"/>
    <row r="723" ht="16"/>
    <row r="724" ht="16"/>
    <row r="725" ht="16"/>
    <row r="726" ht="16"/>
    <row r="727" ht="16"/>
    <row r="728" ht="16"/>
    <row r="729" ht="16"/>
    <row r="730" ht="16"/>
    <row r="731" ht="16"/>
    <row r="732" ht="16"/>
    <row r="733" ht="16"/>
    <row r="734" ht="16"/>
    <row r="735" ht="16"/>
    <row r="736" ht="16"/>
    <row r="737" ht="16"/>
    <row r="738" ht="16"/>
    <row r="739" ht="16"/>
    <row r="740" ht="16"/>
    <row r="741" ht="16"/>
    <row r="742" ht="16"/>
    <row r="743" ht="16"/>
    <row r="744" ht="16"/>
    <row r="745" ht="16"/>
    <row r="746" ht="16"/>
    <row r="747" ht="16"/>
    <row r="748" ht="16"/>
    <row r="749" ht="16"/>
    <row r="750" ht="16"/>
    <row r="751" ht="16"/>
    <row r="752" ht="16"/>
    <row r="753" ht="16"/>
    <row r="754" ht="16"/>
    <row r="755" ht="16"/>
    <row r="756" ht="16"/>
    <row r="757" ht="16"/>
    <row r="758" ht="16"/>
    <row r="759" ht="16"/>
    <row r="760" ht="16"/>
    <row r="761" ht="16"/>
    <row r="762" ht="16"/>
    <row r="763" ht="16"/>
    <row r="764" ht="16"/>
    <row r="765" ht="16"/>
    <row r="766" ht="16"/>
    <row r="767" ht="16"/>
    <row r="768" ht="16"/>
    <row r="769" ht="16"/>
    <row r="770" ht="16"/>
    <row r="771" ht="16"/>
    <row r="772" ht="16"/>
    <row r="773" ht="16"/>
    <row r="774" ht="16"/>
    <row r="775" ht="16"/>
    <row r="776" ht="16"/>
    <row r="777" ht="16"/>
    <row r="778" ht="16"/>
    <row r="779" ht="16"/>
    <row r="780" ht="16"/>
    <row r="781" ht="16"/>
    <row r="782" ht="16"/>
    <row r="783" ht="16"/>
    <row r="784" ht="16"/>
    <row r="785" ht="16"/>
    <row r="786" ht="16"/>
    <row r="787" ht="16"/>
    <row r="788" ht="16"/>
    <row r="789" ht="16"/>
    <row r="790" ht="16"/>
    <row r="791" ht="16"/>
    <row r="792" ht="16"/>
    <row r="793" ht="16"/>
    <row r="794" ht="16"/>
    <row r="795" ht="16"/>
    <row r="796" ht="16"/>
    <row r="797" ht="16"/>
    <row r="798" ht="16"/>
    <row r="799" ht="16"/>
    <row r="800" ht="16"/>
    <row r="801" ht="16"/>
    <row r="802" ht="16"/>
    <row r="803" ht="16"/>
    <row r="804" ht="16"/>
    <row r="805" ht="16"/>
    <row r="806" ht="16"/>
    <row r="807" ht="16"/>
    <row r="808" ht="16"/>
    <row r="809" ht="16"/>
    <row r="810" ht="16"/>
    <row r="811" ht="16"/>
    <row r="812" ht="16"/>
    <row r="813" ht="16"/>
    <row r="814" ht="16"/>
    <row r="815" ht="16"/>
    <row r="816" ht="16"/>
    <row r="817" ht="16"/>
    <row r="818" ht="16"/>
    <row r="819" ht="16"/>
    <row r="820" ht="16"/>
    <row r="821" ht="16"/>
    <row r="822" ht="16"/>
    <row r="823" ht="16"/>
    <row r="824" ht="16"/>
    <row r="825" ht="16"/>
    <row r="826" ht="16"/>
    <row r="827" ht="16"/>
    <row r="828" ht="16"/>
    <row r="829" ht="16"/>
    <row r="830" ht="16"/>
    <row r="831" ht="16"/>
    <row r="832" ht="16"/>
    <row r="833" ht="16"/>
    <row r="834" ht="16"/>
    <row r="835" ht="16"/>
    <row r="836" ht="16"/>
    <row r="837" ht="16"/>
    <row r="838" ht="16"/>
    <row r="839" ht="16"/>
    <row r="840" ht="16"/>
    <row r="841" ht="16"/>
    <row r="842" ht="16"/>
    <row r="843" ht="16"/>
    <row r="844" ht="16"/>
    <row r="845" ht="16"/>
    <row r="846" ht="16"/>
    <row r="847" ht="16"/>
    <row r="848" ht="16"/>
    <row r="849" ht="16"/>
    <row r="850" ht="16"/>
    <row r="851" ht="16"/>
    <row r="852" ht="16"/>
    <row r="853" ht="16"/>
    <row r="854" ht="16"/>
    <row r="855" ht="16"/>
    <row r="856" ht="16"/>
    <row r="857" ht="16"/>
    <row r="858" ht="16"/>
    <row r="859" ht="16"/>
    <row r="860" ht="16"/>
    <row r="861" ht="16"/>
    <row r="862" ht="16"/>
    <row r="863" ht="16"/>
    <row r="864" ht="16"/>
    <row r="865" ht="16"/>
    <row r="866" ht="16"/>
    <row r="867" ht="16"/>
    <row r="868" ht="16"/>
    <row r="869" ht="16"/>
    <row r="870" ht="16"/>
    <row r="871" ht="16"/>
    <row r="872" ht="16"/>
    <row r="873" ht="16"/>
    <row r="874" ht="16"/>
    <row r="875" ht="16"/>
    <row r="876" ht="16"/>
    <row r="877" ht="16"/>
    <row r="878" ht="16"/>
    <row r="879" ht="16"/>
    <row r="880" ht="16"/>
    <row r="881" ht="16"/>
    <row r="882" ht="16"/>
    <row r="883" ht="16"/>
    <row r="884" ht="16"/>
    <row r="885" ht="16"/>
    <row r="886" ht="16"/>
    <row r="887" ht="16"/>
    <row r="888" ht="16"/>
    <row r="889" ht="16"/>
    <row r="890" ht="16"/>
    <row r="891" ht="16"/>
    <row r="892" ht="16"/>
    <row r="893" ht="16"/>
    <row r="894" ht="16"/>
    <row r="895" ht="16"/>
    <row r="896" ht="16"/>
    <row r="897" ht="16"/>
    <row r="898" ht="16"/>
    <row r="899" ht="16"/>
    <row r="900" ht="16"/>
    <row r="901" ht="16"/>
    <row r="902" ht="16"/>
    <row r="903" ht="16"/>
    <row r="904" ht="16"/>
    <row r="905" ht="16"/>
    <row r="906" ht="16"/>
    <row r="907" ht="16"/>
    <row r="908" ht="16"/>
    <row r="909" ht="16"/>
    <row r="910" ht="16"/>
    <row r="911" ht="16"/>
    <row r="912" ht="16"/>
    <row r="913" ht="16"/>
    <row r="914" ht="16"/>
    <row r="915" ht="16"/>
    <row r="916" ht="16"/>
    <row r="917" ht="16"/>
    <row r="918" ht="16"/>
    <row r="919" ht="16"/>
    <row r="920" ht="16"/>
    <row r="921" ht="16"/>
    <row r="922" ht="16"/>
    <row r="923" ht="16"/>
    <row r="924" ht="16"/>
    <row r="925" ht="16"/>
    <row r="926" ht="16"/>
    <row r="927" ht="16"/>
    <row r="928" ht="16"/>
    <row r="929" ht="16"/>
    <row r="930" ht="16"/>
    <row r="931" ht="16"/>
    <row r="932" ht="16"/>
    <row r="933" ht="16"/>
    <row r="934" ht="16"/>
    <row r="935" ht="16"/>
    <row r="936" ht="16"/>
    <row r="937" ht="16"/>
    <row r="938" ht="16"/>
    <row r="939" ht="16"/>
    <row r="940" ht="16"/>
    <row r="941" ht="16"/>
    <row r="942" ht="16"/>
    <row r="943" ht="16"/>
    <row r="944" ht="16"/>
    <row r="945" ht="16"/>
    <row r="946" ht="16"/>
    <row r="947" ht="16"/>
    <row r="948" ht="16"/>
    <row r="949" ht="16"/>
    <row r="950" ht="16"/>
    <row r="951" ht="16"/>
    <row r="952" ht="16"/>
    <row r="953" ht="16"/>
    <row r="954" ht="16"/>
    <row r="955" ht="16"/>
    <row r="956" ht="16"/>
    <row r="957" ht="16"/>
    <row r="958" ht="16"/>
    <row r="959" ht="16"/>
    <row r="960" ht="16"/>
    <row r="961" ht="16"/>
    <row r="962" ht="16"/>
    <row r="963" ht="16"/>
    <row r="964" ht="16"/>
    <row r="965" ht="16"/>
    <row r="966" ht="16"/>
    <row r="967" ht="16"/>
    <row r="968" ht="16"/>
    <row r="969" ht="16"/>
    <row r="970" ht="16"/>
    <row r="971" ht="16"/>
    <row r="972" ht="16"/>
    <row r="973" ht="16"/>
    <row r="974" ht="16"/>
    <row r="975" ht="16"/>
    <row r="976" ht="16"/>
    <row r="977" ht="16"/>
    <row r="978" ht="16"/>
    <row r="979" ht="16"/>
    <row r="980" ht="16"/>
    <row r="981" ht="16"/>
    <row r="982" ht="16"/>
    <row r="983" ht="16"/>
    <row r="984" ht="16"/>
    <row r="985" ht="16"/>
    <row r="986" ht="16"/>
    <row r="987" ht="16"/>
    <row r="988" ht="16"/>
    <row r="989" ht="16"/>
    <row r="990" ht="16"/>
    <row r="991" ht="16"/>
    <row r="992" ht="16"/>
    <row r="993" ht="16"/>
    <row r="994" ht="16"/>
    <row r="995" ht="16"/>
    <row r="996" ht="16"/>
    <row r="997" ht="16"/>
    <row r="998" ht="16"/>
    <row r="999" ht="16"/>
    <row r="1000" ht="16"/>
  </sheetData>
  <mergeCells count="294">
    <mergeCell ref="M55:N55"/>
    <mergeCell ref="J40:K40"/>
    <mergeCell ref="J41:K41"/>
    <mergeCell ref="L43:N43"/>
    <mergeCell ref="O38:P56"/>
    <mergeCell ref="L42:N42"/>
    <mergeCell ref="J42:K42"/>
    <mergeCell ref="J39:K39"/>
    <mergeCell ref="K59:L59"/>
    <mergeCell ref="I59:J72"/>
    <mergeCell ref="K62:L62"/>
    <mergeCell ref="K63:L63"/>
    <mergeCell ref="L41:N41"/>
    <mergeCell ref="J43:K43"/>
    <mergeCell ref="J44:K44"/>
    <mergeCell ref="J45:K45"/>
    <mergeCell ref="J46:K46"/>
    <mergeCell ref="L44:N44"/>
    <mergeCell ref="H51:I51"/>
    <mergeCell ref="J51:K51"/>
    <mergeCell ref="L51:N51"/>
    <mergeCell ref="C52:N52"/>
    <mergeCell ref="L49:N49"/>
    <mergeCell ref="J50:K50"/>
    <mergeCell ref="E59:F59"/>
    <mergeCell ref="C59:D59"/>
    <mergeCell ref="O59:P59"/>
    <mergeCell ref="M59:N59"/>
    <mergeCell ref="C56:N56"/>
    <mergeCell ref="A57:P58"/>
    <mergeCell ref="C60:D60"/>
    <mergeCell ref="A59:B59"/>
    <mergeCell ref="G59:H59"/>
    <mergeCell ref="G60:H60"/>
    <mergeCell ref="E60:F60"/>
    <mergeCell ref="C61:D61"/>
    <mergeCell ref="C64:D64"/>
    <mergeCell ref="C65:D65"/>
    <mergeCell ref="C66:D66"/>
    <mergeCell ref="M66:N66"/>
    <mergeCell ref="G65:H65"/>
    <mergeCell ref="G66:H66"/>
    <mergeCell ref="M65:N65"/>
    <mergeCell ref="M62:N62"/>
    <mergeCell ref="M61:N61"/>
    <mergeCell ref="E63:F63"/>
    <mergeCell ref="E65:F65"/>
    <mergeCell ref="E64:F64"/>
    <mergeCell ref="E66:F66"/>
    <mergeCell ref="E62:F62"/>
    <mergeCell ref="G61:H61"/>
    <mergeCell ref="G62:H62"/>
    <mergeCell ref="E61:F61"/>
    <mergeCell ref="G63:H63"/>
    <mergeCell ref="G64:H64"/>
    <mergeCell ref="D88:E88"/>
    <mergeCell ref="F88:G88"/>
    <mergeCell ref="H86:I86"/>
    <mergeCell ref="J86:K86"/>
    <mergeCell ref="H87:I87"/>
    <mergeCell ref="J87:K87"/>
    <mergeCell ref="H88:I88"/>
    <mergeCell ref="J88:K88"/>
    <mergeCell ref="C62:D62"/>
    <mergeCell ref="C63:D63"/>
    <mergeCell ref="D76:E76"/>
    <mergeCell ref="D77:E77"/>
    <mergeCell ref="F77:G77"/>
    <mergeCell ref="H77:I77"/>
    <mergeCell ref="F78:G78"/>
    <mergeCell ref="D86:E86"/>
    <mergeCell ref="F86:G86"/>
    <mergeCell ref="D87:E87"/>
    <mergeCell ref="F87:G87"/>
    <mergeCell ref="C67:D67"/>
    <mergeCell ref="C68:D68"/>
    <mergeCell ref="C69:D69"/>
    <mergeCell ref="C70:D70"/>
    <mergeCell ref="C72:D72"/>
    <mergeCell ref="L88:M88"/>
    <mergeCell ref="L84:M84"/>
    <mergeCell ref="L83:M83"/>
    <mergeCell ref="L85:M85"/>
    <mergeCell ref="L79:M79"/>
    <mergeCell ref="L80:M80"/>
    <mergeCell ref="L86:M86"/>
    <mergeCell ref="J78:K78"/>
    <mergeCell ref="H84:I84"/>
    <mergeCell ref="H85:I85"/>
    <mergeCell ref="J83:K83"/>
    <mergeCell ref="J84:K84"/>
    <mergeCell ref="H82:I82"/>
    <mergeCell ref="H83:I83"/>
    <mergeCell ref="J82:K82"/>
    <mergeCell ref="J85:K85"/>
    <mergeCell ref="H78:I78"/>
    <mergeCell ref="L81:M81"/>
    <mergeCell ref="L82:M82"/>
    <mergeCell ref="L87:M87"/>
    <mergeCell ref="K69:L69"/>
    <mergeCell ref="M68:N68"/>
    <mergeCell ref="M69:N69"/>
    <mergeCell ref="K72:L72"/>
    <mergeCell ref="M71:N71"/>
    <mergeCell ref="M72:N72"/>
    <mergeCell ref="E69:F69"/>
    <mergeCell ref="G67:H67"/>
    <mergeCell ref="G68:H68"/>
    <mergeCell ref="E67:F67"/>
    <mergeCell ref="E68:F68"/>
    <mergeCell ref="G69:H69"/>
    <mergeCell ref="A26:B29"/>
    <mergeCell ref="A31:B35"/>
    <mergeCell ref="K20:M20"/>
    <mergeCell ref="K21:M21"/>
    <mergeCell ref="A18:P18"/>
    <mergeCell ref="A1:P10"/>
    <mergeCell ref="A11:P11"/>
    <mergeCell ref="A12:P13"/>
    <mergeCell ref="A14:P15"/>
    <mergeCell ref="A16:P17"/>
    <mergeCell ref="C19:E19"/>
    <mergeCell ref="C20:E20"/>
    <mergeCell ref="G19:I19"/>
    <mergeCell ref="K19:M19"/>
    <mergeCell ref="G20:I20"/>
    <mergeCell ref="G21:I21"/>
    <mergeCell ref="O19:P22"/>
    <mergeCell ref="A19:B22"/>
    <mergeCell ref="G35:I35"/>
    <mergeCell ref="C35:F35"/>
    <mergeCell ref="G34:I34"/>
    <mergeCell ref="K34:M34"/>
    <mergeCell ref="O26:P29"/>
    <mergeCell ref="O31:P35"/>
    <mergeCell ref="L45:N45"/>
    <mergeCell ref="J47:K47"/>
    <mergeCell ref="J48:K48"/>
    <mergeCell ref="L47:N47"/>
    <mergeCell ref="H48:I48"/>
    <mergeCell ref="L48:N48"/>
    <mergeCell ref="A36:P37"/>
    <mergeCell ref="J38:K38"/>
    <mergeCell ref="F38:G38"/>
    <mergeCell ref="H38:I38"/>
    <mergeCell ref="H47:I47"/>
    <mergeCell ref="H44:I44"/>
    <mergeCell ref="H46:I46"/>
    <mergeCell ref="H40:I40"/>
    <mergeCell ref="C47:D47"/>
    <mergeCell ref="C48:D48"/>
    <mergeCell ref="C45:D45"/>
    <mergeCell ref="L50:N50"/>
    <mergeCell ref="G24:J24"/>
    <mergeCell ref="A25:P25"/>
    <mergeCell ref="O24:P24"/>
    <mergeCell ref="C21:E21"/>
    <mergeCell ref="C22:E22"/>
    <mergeCell ref="G22:I22"/>
    <mergeCell ref="K22:M22"/>
    <mergeCell ref="A24:B24"/>
    <mergeCell ref="C24:E24"/>
    <mergeCell ref="K24:M24"/>
    <mergeCell ref="A23:P23"/>
    <mergeCell ref="A38:B56"/>
    <mergeCell ref="C46:D46"/>
    <mergeCell ref="C38:E38"/>
    <mergeCell ref="F44:G44"/>
    <mergeCell ref="C41:D41"/>
    <mergeCell ref="C42:D42"/>
    <mergeCell ref="C43:D43"/>
    <mergeCell ref="C44:D44"/>
    <mergeCell ref="F46:G46"/>
    <mergeCell ref="F45:G45"/>
    <mergeCell ref="H45:I45"/>
    <mergeCell ref="L46:N46"/>
    <mergeCell ref="J49:K49"/>
    <mergeCell ref="H50:I50"/>
    <mergeCell ref="G28:I28"/>
    <mergeCell ref="F39:G39"/>
    <mergeCell ref="C40:D40"/>
    <mergeCell ref="F40:G40"/>
    <mergeCell ref="C33:E33"/>
    <mergeCell ref="C34:E34"/>
    <mergeCell ref="C32:E32"/>
    <mergeCell ref="C49:D49"/>
    <mergeCell ref="C51:E51"/>
    <mergeCell ref="C50:D50"/>
    <mergeCell ref="F47:G47"/>
    <mergeCell ref="F50:G50"/>
    <mergeCell ref="F51:G51"/>
    <mergeCell ref="C39:D39"/>
    <mergeCell ref="F41:G41"/>
    <mergeCell ref="H42:I42"/>
    <mergeCell ref="F42:G42"/>
    <mergeCell ref="F43:G43"/>
    <mergeCell ref="H43:I43"/>
    <mergeCell ref="F48:G48"/>
    <mergeCell ref="F49:G49"/>
    <mergeCell ref="H49:I49"/>
    <mergeCell ref="H41:I41"/>
    <mergeCell ref="H39:I39"/>
    <mergeCell ref="O69:P69"/>
    <mergeCell ref="C27:E27"/>
    <mergeCell ref="C28:E28"/>
    <mergeCell ref="A30:P30"/>
    <mergeCell ref="C26:E26"/>
    <mergeCell ref="C29:E29"/>
    <mergeCell ref="C31:E31"/>
    <mergeCell ref="L39:N39"/>
    <mergeCell ref="L38:N38"/>
    <mergeCell ref="L40:N40"/>
    <mergeCell ref="K28:M28"/>
    <mergeCell ref="K26:M26"/>
    <mergeCell ref="K27:M27"/>
    <mergeCell ref="K31:M31"/>
    <mergeCell ref="K32:M32"/>
    <mergeCell ref="K33:M33"/>
    <mergeCell ref="K29:M29"/>
    <mergeCell ref="G32:I32"/>
    <mergeCell ref="G31:I31"/>
    <mergeCell ref="G26:I26"/>
    <mergeCell ref="G27:I27"/>
    <mergeCell ref="G33:I33"/>
    <mergeCell ref="K35:N35"/>
    <mergeCell ref="G29:I29"/>
    <mergeCell ref="O65:P65"/>
    <mergeCell ref="O64:P64"/>
    <mergeCell ref="O68:P68"/>
    <mergeCell ref="O67:P67"/>
    <mergeCell ref="M60:N60"/>
    <mergeCell ref="K60:L60"/>
    <mergeCell ref="K61:L61"/>
    <mergeCell ref="K64:L64"/>
    <mergeCell ref="K65:L65"/>
    <mergeCell ref="K66:L66"/>
    <mergeCell ref="K67:L67"/>
    <mergeCell ref="O60:P60"/>
    <mergeCell ref="M63:N63"/>
    <mergeCell ref="O63:P63"/>
    <mergeCell ref="O62:P62"/>
    <mergeCell ref="O61:P61"/>
    <mergeCell ref="O66:P66"/>
    <mergeCell ref="M64:N64"/>
    <mergeCell ref="M67:N67"/>
    <mergeCell ref="K68:L68"/>
    <mergeCell ref="F85:G85"/>
    <mergeCell ref="D84:E84"/>
    <mergeCell ref="D85:E85"/>
    <mergeCell ref="E70:F70"/>
    <mergeCell ref="E71:F71"/>
    <mergeCell ref="D82:E82"/>
    <mergeCell ref="H81:I81"/>
    <mergeCell ref="D80:E80"/>
    <mergeCell ref="D81:E81"/>
    <mergeCell ref="D78:E78"/>
    <mergeCell ref="D79:E79"/>
    <mergeCell ref="F79:G79"/>
    <mergeCell ref="E72:F72"/>
    <mergeCell ref="G72:H72"/>
    <mergeCell ref="G71:H71"/>
    <mergeCell ref="C71:D71"/>
    <mergeCell ref="H79:I79"/>
    <mergeCell ref="F80:G80"/>
    <mergeCell ref="H80:I80"/>
    <mergeCell ref="A73:P74"/>
    <mergeCell ref="L76:M76"/>
    <mergeCell ref="L77:M77"/>
    <mergeCell ref="L78:M78"/>
    <mergeCell ref="L75:M75"/>
    <mergeCell ref="A72:B72"/>
    <mergeCell ref="G70:H70"/>
    <mergeCell ref="K71:L71"/>
    <mergeCell ref="K70:L70"/>
    <mergeCell ref="O71:P71"/>
    <mergeCell ref="H75:I75"/>
    <mergeCell ref="F76:G76"/>
    <mergeCell ref="H76:I76"/>
    <mergeCell ref="F84:G84"/>
    <mergeCell ref="J79:K79"/>
    <mergeCell ref="J80:K80"/>
    <mergeCell ref="J81:K81"/>
    <mergeCell ref="J75:K75"/>
    <mergeCell ref="J76:K76"/>
    <mergeCell ref="J77:K77"/>
    <mergeCell ref="O72:P72"/>
    <mergeCell ref="M70:N70"/>
    <mergeCell ref="O70:P70"/>
    <mergeCell ref="D83:E83"/>
    <mergeCell ref="F83:G83"/>
    <mergeCell ref="F81:G81"/>
    <mergeCell ref="F82:G82"/>
    <mergeCell ref="D75:E75"/>
    <mergeCell ref="F75:G75"/>
  </mergeCells>
  <pageMargins left="0.7" right="0.7" top="0.75" bottom="0.75" header="0.3" footer="0.3"/>
  <pageSetup scale="47" orientation="portrait" horizontalDpi="1200" verticalDpi="1200"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4F81BD"/>
  </sheetPr>
  <dimension ref="A1:W1000"/>
  <sheetViews>
    <sheetView zoomScale="89" zoomScaleNormal="70" zoomScaleSheetLayoutView="100" zoomScalePageLayoutView="80" workbookViewId="0">
      <selection activeCell="F33" sqref="F33"/>
    </sheetView>
  </sheetViews>
  <sheetFormatPr baseColWidth="10" defaultColWidth="13.5" defaultRowHeight="15" customHeight="1"/>
  <cols>
    <col min="1" max="26" width="11" customWidth="1"/>
  </cols>
  <sheetData>
    <row r="1" spans="1:23" ht="15.75" customHeight="1">
      <c r="A1" s="290"/>
      <c r="B1" s="129"/>
      <c r="C1" s="129"/>
      <c r="D1" s="129"/>
      <c r="E1" s="129"/>
      <c r="F1" s="129"/>
      <c r="G1" s="129"/>
      <c r="H1" s="129"/>
      <c r="I1" s="129"/>
      <c r="J1" s="129"/>
      <c r="K1" s="129"/>
      <c r="L1" s="129"/>
      <c r="M1" s="129"/>
      <c r="N1" s="269"/>
      <c r="P1" s="28"/>
      <c r="Q1" s="28"/>
      <c r="R1" s="28"/>
      <c r="S1" s="28"/>
      <c r="T1" s="28"/>
      <c r="U1" s="28"/>
      <c r="V1" s="28"/>
      <c r="W1" s="28"/>
    </row>
    <row r="2" spans="1:23" ht="15.75" customHeight="1">
      <c r="A2" s="130"/>
      <c r="B2" s="133"/>
      <c r="C2" s="133"/>
      <c r="D2" s="133"/>
      <c r="E2" s="133"/>
      <c r="F2" s="133"/>
      <c r="G2" s="133"/>
      <c r="H2" s="133"/>
      <c r="I2" s="133"/>
      <c r="J2" s="133"/>
      <c r="K2" s="133"/>
      <c r="L2" s="133"/>
      <c r="M2" s="133"/>
      <c r="N2" s="281"/>
      <c r="P2" s="28"/>
      <c r="Q2" s="28"/>
      <c r="R2" s="28"/>
      <c r="S2" s="28"/>
      <c r="T2" s="28"/>
      <c r="U2" s="28"/>
      <c r="V2" s="28"/>
      <c r="W2" s="28"/>
    </row>
    <row r="3" spans="1:23" ht="15.75" customHeight="1">
      <c r="A3" s="130"/>
      <c r="B3" s="133"/>
      <c r="C3" s="133"/>
      <c r="D3" s="133"/>
      <c r="E3" s="133"/>
      <c r="F3" s="133"/>
      <c r="G3" s="133"/>
      <c r="H3" s="133"/>
      <c r="I3" s="133"/>
      <c r="J3" s="133"/>
      <c r="K3" s="133"/>
      <c r="L3" s="133"/>
      <c r="M3" s="133"/>
      <c r="N3" s="281"/>
      <c r="P3" s="28"/>
      <c r="Q3" s="28"/>
      <c r="R3" s="28"/>
      <c r="S3" s="28"/>
      <c r="T3" s="28"/>
      <c r="U3" s="28"/>
      <c r="V3" s="28"/>
      <c r="W3" s="28"/>
    </row>
    <row r="4" spans="1:23" ht="15.75" customHeight="1">
      <c r="A4" s="130"/>
      <c r="B4" s="133"/>
      <c r="C4" s="133"/>
      <c r="D4" s="133"/>
      <c r="E4" s="133"/>
      <c r="F4" s="133"/>
      <c r="G4" s="133"/>
      <c r="H4" s="133"/>
      <c r="I4" s="133"/>
      <c r="J4" s="133"/>
      <c r="K4" s="133"/>
      <c r="L4" s="133"/>
      <c r="M4" s="133"/>
      <c r="N4" s="281"/>
      <c r="P4" s="28"/>
      <c r="Q4" s="28"/>
      <c r="R4" s="28"/>
      <c r="S4" s="28"/>
      <c r="T4" s="28"/>
      <c r="U4" s="28"/>
      <c r="V4" s="28"/>
      <c r="W4" s="28"/>
    </row>
    <row r="5" spans="1:23" ht="15.75" customHeight="1">
      <c r="A5" s="130"/>
      <c r="B5" s="133"/>
      <c r="C5" s="133"/>
      <c r="D5" s="133"/>
      <c r="E5" s="133"/>
      <c r="F5" s="133"/>
      <c r="G5" s="133"/>
      <c r="H5" s="133"/>
      <c r="I5" s="133"/>
      <c r="J5" s="133"/>
      <c r="K5" s="133"/>
      <c r="L5" s="133"/>
      <c r="M5" s="133"/>
      <c r="N5" s="281"/>
      <c r="P5" s="28"/>
      <c r="Q5" s="28"/>
      <c r="R5" s="28"/>
      <c r="S5" s="28"/>
      <c r="T5" s="28"/>
      <c r="U5" s="28"/>
      <c r="V5" s="28"/>
      <c r="W5" s="28"/>
    </row>
    <row r="6" spans="1:23" ht="15.75" customHeight="1">
      <c r="A6" s="130"/>
      <c r="B6" s="133"/>
      <c r="C6" s="133"/>
      <c r="D6" s="133"/>
      <c r="E6" s="133"/>
      <c r="F6" s="133"/>
      <c r="G6" s="133"/>
      <c r="H6" s="133"/>
      <c r="I6" s="133"/>
      <c r="J6" s="133"/>
      <c r="K6" s="133"/>
      <c r="L6" s="133"/>
      <c r="M6" s="133"/>
      <c r="N6" s="281"/>
      <c r="P6" s="28"/>
      <c r="Q6" s="28"/>
      <c r="R6" s="28"/>
      <c r="S6" s="28"/>
      <c r="T6" s="28"/>
      <c r="U6" s="28"/>
      <c r="V6" s="28"/>
      <c r="W6" s="28"/>
    </row>
    <row r="7" spans="1:23" ht="15.75" customHeight="1">
      <c r="A7" s="130"/>
      <c r="B7" s="133"/>
      <c r="C7" s="133"/>
      <c r="D7" s="133"/>
      <c r="E7" s="133"/>
      <c r="F7" s="133"/>
      <c r="G7" s="133"/>
      <c r="H7" s="133"/>
      <c r="I7" s="133"/>
      <c r="J7" s="133"/>
      <c r="K7" s="133"/>
      <c r="L7" s="133"/>
      <c r="M7" s="133"/>
      <c r="N7" s="281"/>
      <c r="P7" s="28"/>
      <c r="Q7" s="28"/>
      <c r="R7" s="28"/>
      <c r="S7" s="28"/>
      <c r="T7" s="28"/>
      <c r="U7" s="28"/>
      <c r="V7" s="28"/>
      <c r="W7" s="28"/>
    </row>
    <row r="8" spans="1:23" ht="15.75" customHeight="1">
      <c r="A8" s="130"/>
      <c r="B8" s="133"/>
      <c r="C8" s="133"/>
      <c r="D8" s="133"/>
      <c r="E8" s="133"/>
      <c r="F8" s="133"/>
      <c r="G8" s="133"/>
      <c r="H8" s="133"/>
      <c r="I8" s="133"/>
      <c r="J8" s="133"/>
      <c r="K8" s="133"/>
      <c r="L8" s="133"/>
      <c r="M8" s="133"/>
      <c r="N8" s="281"/>
      <c r="P8" s="28"/>
      <c r="Q8" s="28"/>
      <c r="R8" s="28"/>
      <c r="S8" s="28"/>
      <c r="T8" s="28"/>
      <c r="U8" s="28"/>
      <c r="V8" s="28"/>
      <c r="W8" s="28"/>
    </row>
    <row r="9" spans="1:23" ht="15.75" customHeight="1">
      <c r="A9" s="130"/>
      <c r="B9" s="133"/>
      <c r="C9" s="133"/>
      <c r="D9" s="133"/>
      <c r="E9" s="133"/>
      <c r="F9" s="133"/>
      <c r="G9" s="133"/>
      <c r="H9" s="133"/>
      <c r="I9" s="133"/>
      <c r="J9" s="133"/>
      <c r="K9" s="133"/>
      <c r="L9" s="133"/>
      <c r="M9" s="133"/>
      <c r="N9" s="281"/>
      <c r="P9" s="28"/>
      <c r="Q9" s="28"/>
      <c r="R9" s="28"/>
      <c r="S9" s="28"/>
      <c r="T9" s="28"/>
      <c r="U9" s="28"/>
      <c r="V9" s="28"/>
      <c r="W9" s="28"/>
    </row>
    <row r="10" spans="1:23" ht="10.5" customHeight="1">
      <c r="A10" s="270"/>
      <c r="B10" s="271"/>
      <c r="C10" s="271"/>
      <c r="D10" s="271"/>
      <c r="E10" s="271"/>
      <c r="F10" s="271"/>
      <c r="G10" s="271"/>
      <c r="H10" s="271"/>
      <c r="I10" s="271"/>
      <c r="J10" s="271"/>
      <c r="K10" s="271"/>
      <c r="L10" s="271"/>
      <c r="M10" s="271"/>
      <c r="N10" s="272"/>
      <c r="P10" s="28"/>
      <c r="Q10" s="28"/>
      <c r="R10" s="28"/>
      <c r="S10" s="28"/>
      <c r="T10" s="28"/>
      <c r="U10" s="28"/>
      <c r="V10" s="28"/>
      <c r="W10" s="28"/>
    </row>
    <row r="11" spans="1:23" ht="15.75" customHeight="1">
      <c r="A11" s="378" t="s">
        <v>129</v>
      </c>
      <c r="B11" s="278"/>
      <c r="C11" s="278"/>
      <c r="D11" s="278"/>
      <c r="E11" s="278"/>
      <c r="F11" s="278"/>
      <c r="G11" s="278"/>
      <c r="H11" s="278"/>
      <c r="I11" s="278"/>
      <c r="J11" s="278"/>
      <c r="K11" s="278"/>
      <c r="L11" s="278"/>
      <c r="M11" s="278"/>
      <c r="N11" s="261"/>
      <c r="P11" s="29"/>
      <c r="Q11" s="29"/>
      <c r="R11" s="29"/>
      <c r="S11" s="29"/>
      <c r="T11" s="29"/>
      <c r="U11" s="29"/>
      <c r="V11" s="29"/>
      <c r="W11" s="29"/>
    </row>
    <row r="12" spans="1:23" ht="15.75" customHeight="1">
      <c r="A12" s="297" t="str">
        <f>'Club Administration'!A12:I12</f>
        <v>School Name</v>
      </c>
      <c r="B12" s="298"/>
      <c r="C12" s="298"/>
      <c r="D12" s="298"/>
      <c r="E12" s="298"/>
      <c r="F12" s="298"/>
      <c r="G12" s="298"/>
      <c r="H12" s="298"/>
      <c r="I12" s="298"/>
      <c r="J12" s="298"/>
      <c r="K12" s="298"/>
      <c r="L12" s="298"/>
      <c r="M12" s="298"/>
      <c r="N12" s="299"/>
      <c r="P12" s="30"/>
      <c r="Q12" s="30"/>
      <c r="R12" s="30"/>
      <c r="S12" s="30"/>
      <c r="T12" s="30"/>
      <c r="U12" s="30"/>
      <c r="V12" s="30"/>
      <c r="W12" s="30"/>
    </row>
    <row r="13" spans="1:23" ht="15.75" customHeight="1">
      <c r="A13" s="300"/>
      <c r="B13" s="301"/>
      <c r="C13" s="301"/>
      <c r="D13" s="301"/>
      <c r="E13" s="301"/>
      <c r="F13" s="301"/>
      <c r="G13" s="301"/>
      <c r="H13" s="301"/>
      <c r="I13" s="301"/>
      <c r="J13" s="301"/>
      <c r="K13" s="301"/>
      <c r="L13" s="301"/>
      <c r="M13" s="301"/>
      <c r="N13" s="302"/>
      <c r="P13" s="30"/>
      <c r="Q13" s="30"/>
      <c r="R13" s="30"/>
      <c r="S13" s="30"/>
      <c r="T13" s="30"/>
      <c r="U13" s="30"/>
      <c r="V13" s="30"/>
      <c r="W13" s="30"/>
    </row>
    <row r="14" spans="1:23" ht="15.75" customHeight="1">
      <c r="A14" s="303" t="str">
        <f>'Club Administration'!A14:I14</f>
        <v>Select Division</v>
      </c>
      <c r="B14" s="298"/>
      <c r="C14" s="298"/>
      <c r="D14" s="298"/>
      <c r="E14" s="298"/>
      <c r="F14" s="298"/>
      <c r="G14" s="298"/>
      <c r="H14" s="298"/>
      <c r="I14" s="298"/>
      <c r="J14" s="298"/>
      <c r="K14" s="298"/>
      <c r="L14" s="298"/>
      <c r="M14" s="298"/>
      <c r="N14" s="299"/>
      <c r="P14" s="31"/>
      <c r="Q14" s="31"/>
      <c r="R14" s="31"/>
      <c r="S14" s="31"/>
      <c r="T14" s="31"/>
      <c r="U14" s="31"/>
      <c r="V14" s="31"/>
      <c r="W14" s="31"/>
    </row>
    <row r="15" spans="1:23" ht="15.75" customHeight="1">
      <c r="A15" s="300"/>
      <c r="B15" s="301"/>
      <c r="C15" s="301"/>
      <c r="D15" s="301"/>
      <c r="E15" s="301"/>
      <c r="F15" s="301"/>
      <c r="G15" s="301"/>
      <c r="H15" s="301"/>
      <c r="I15" s="301"/>
      <c r="J15" s="301"/>
      <c r="K15" s="301"/>
      <c r="L15" s="301"/>
      <c r="M15" s="301"/>
      <c r="N15" s="302"/>
      <c r="P15" s="31"/>
      <c r="Q15" s="31"/>
      <c r="R15" s="31"/>
      <c r="S15" s="31"/>
      <c r="T15" s="31"/>
      <c r="U15" s="31"/>
      <c r="V15" s="31"/>
      <c r="W15" s="31"/>
    </row>
    <row r="16" spans="1:23" ht="15.75" customHeight="1">
      <c r="A16" s="290"/>
      <c r="B16" s="129"/>
      <c r="C16" s="129"/>
      <c r="D16" s="129"/>
      <c r="E16" s="129"/>
      <c r="F16" s="129"/>
      <c r="G16" s="269"/>
      <c r="H16" s="290"/>
      <c r="I16" s="129"/>
      <c r="J16" s="129"/>
      <c r="K16" s="129"/>
      <c r="L16" s="129"/>
      <c r="M16" s="129"/>
      <c r="N16" s="269"/>
      <c r="P16" s="28"/>
      <c r="Q16" s="28"/>
      <c r="R16" s="28"/>
      <c r="S16" s="28"/>
      <c r="T16" s="28"/>
      <c r="U16" s="28"/>
      <c r="V16" s="28"/>
      <c r="W16" s="28"/>
    </row>
    <row r="17" spans="1:23" ht="15.75" customHeight="1">
      <c r="A17" s="130"/>
      <c r="B17" s="133"/>
      <c r="C17" s="133"/>
      <c r="D17" s="133"/>
      <c r="E17" s="133"/>
      <c r="F17" s="133"/>
      <c r="G17" s="281"/>
      <c r="H17" s="130"/>
      <c r="I17" s="133"/>
      <c r="J17" s="133"/>
      <c r="K17" s="133"/>
      <c r="L17" s="133"/>
      <c r="M17" s="133"/>
      <c r="N17" s="281"/>
      <c r="P17" s="28"/>
      <c r="Q17" s="28"/>
      <c r="R17" s="28"/>
      <c r="S17" s="32"/>
      <c r="T17" s="32"/>
      <c r="U17" s="32"/>
      <c r="V17" s="32"/>
      <c r="W17" s="28"/>
    </row>
    <row r="18" spans="1:23" ht="15.75" customHeight="1">
      <c r="A18" s="130"/>
      <c r="B18" s="133"/>
      <c r="C18" s="133"/>
      <c r="D18" s="133"/>
      <c r="E18" s="133"/>
      <c r="F18" s="133"/>
      <c r="G18" s="281"/>
      <c r="H18" s="130"/>
      <c r="I18" s="133"/>
      <c r="J18" s="133"/>
      <c r="K18" s="133"/>
      <c r="L18" s="133"/>
      <c r="M18" s="133"/>
      <c r="N18" s="281"/>
      <c r="P18" s="28"/>
      <c r="Q18" s="28"/>
      <c r="R18" s="28"/>
      <c r="S18" s="33"/>
      <c r="T18" s="33"/>
      <c r="U18" s="33"/>
      <c r="V18" s="33"/>
      <c r="W18" s="28"/>
    </row>
    <row r="19" spans="1:23" ht="15.75" customHeight="1">
      <c r="A19" s="130"/>
      <c r="B19" s="133"/>
      <c r="C19" s="133"/>
      <c r="D19" s="133"/>
      <c r="E19" s="133"/>
      <c r="F19" s="133"/>
      <c r="G19" s="281"/>
      <c r="H19" s="130"/>
      <c r="I19" s="133"/>
      <c r="J19" s="133"/>
      <c r="K19" s="133"/>
      <c r="L19" s="133"/>
      <c r="M19" s="133"/>
      <c r="N19" s="281"/>
      <c r="P19" s="28"/>
      <c r="Q19" s="28"/>
      <c r="R19" s="28"/>
      <c r="S19" s="33"/>
      <c r="T19" s="33"/>
      <c r="U19" s="33"/>
      <c r="V19" s="33"/>
      <c r="W19" s="28"/>
    </row>
    <row r="20" spans="1:23" ht="15.75" customHeight="1">
      <c r="A20" s="130"/>
      <c r="B20" s="133"/>
      <c r="C20" s="133"/>
      <c r="D20" s="133"/>
      <c r="E20" s="133"/>
      <c r="F20" s="133"/>
      <c r="G20" s="281"/>
      <c r="H20" s="130"/>
      <c r="I20" s="133"/>
      <c r="J20" s="133"/>
      <c r="K20" s="133"/>
      <c r="L20" s="133"/>
      <c r="M20" s="133"/>
      <c r="N20" s="281"/>
      <c r="P20" s="28"/>
      <c r="Q20" s="28"/>
      <c r="R20" s="28"/>
      <c r="S20" s="33"/>
      <c r="T20" s="33"/>
      <c r="U20" s="33"/>
      <c r="V20" s="33"/>
      <c r="W20" s="28"/>
    </row>
    <row r="21" spans="1:23" ht="15.75" customHeight="1">
      <c r="A21" s="130"/>
      <c r="B21" s="133"/>
      <c r="C21" s="133"/>
      <c r="D21" s="133"/>
      <c r="E21" s="133"/>
      <c r="F21" s="133"/>
      <c r="G21" s="281"/>
      <c r="H21" s="130"/>
      <c r="I21" s="133"/>
      <c r="J21" s="133"/>
      <c r="K21" s="133"/>
      <c r="L21" s="133"/>
      <c r="M21" s="133"/>
      <c r="N21" s="281"/>
      <c r="P21" s="28"/>
      <c r="Q21" s="28"/>
      <c r="R21" s="28"/>
      <c r="S21" s="33"/>
      <c r="T21" s="33"/>
      <c r="U21" s="33"/>
      <c r="V21" s="33"/>
      <c r="W21" s="28"/>
    </row>
    <row r="22" spans="1:23" ht="15.75" customHeight="1">
      <c r="A22" s="130"/>
      <c r="B22" s="133"/>
      <c r="C22" s="133"/>
      <c r="D22" s="133"/>
      <c r="E22" s="133"/>
      <c r="F22" s="133"/>
      <c r="G22" s="281"/>
      <c r="H22" s="130"/>
      <c r="I22" s="133"/>
      <c r="J22" s="133"/>
      <c r="K22" s="133"/>
      <c r="L22" s="133"/>
      <c r="M22" s="133"/>
      <c r="N22" s="281"/>
      <c r="P22" s="28"/>
      <c r="Q22" s="28"/>
      <c r="R22" s="28"/>
      <c r="S22" s="33"/>
      <c r="T22" s="33"/>
      <c r="U22" s="33"/>
      <c r="V22" s="33"/>
      <c r="W22" s="28"/>
    </row>
    <row r="23" spans="1:23" ht="15.75" customHeight="1">
      <c r="A23" s="130"/>
      <c r="B23" s="133"/>
      <c r="C23" s="133"/>
      <c r="D23" s="133"/>
      <c r="E23" s="133"/>
      <c r="F23" s="133"/>
      <c r="G23" s="281"/>
      <c r="H23" s="130"/>
      <c r="I23" s="133"/>
      <c r="J23" s="133"/>
      <c r="K23" s="133"/>
      <c r="L23" s="133"/>
      <c r="M23" s="133"/>
      <c r="N23" s="281"/>
      <c r="P23" s="28"/>
      <c r="Q23" s="28"/>
      <c r="R23" s="28"/>
      <c r="S23" s="33"/>
      <c r="T23" s="33"/>
      <c r="U23" s="33"/>
      <c r="V23" s="33"/>
      <c r="W23" s="28"/>
    </row>
    <row r="24" spans="1:23" ht="15.75" customHeight="1">
      <c r="A24" s="130"/>
      <c r="B24" s="133"/>
      <c r="C24" s="133"/>
      <c r="D24" s="133"/>
      <c r="E24" s="133"/>
      <c r="F24" s="133"/>
      <c r="G24" s="281"/>
      <c r="H24" s="130"/>
      <c r="I24" s="133"/>
      <c r="J24" s="133"/>
      <c r="K24" s="133"/>
      <c r="L24" s="133"/>
      <c r="M24" s="133"/>
      <c r="N24" s="281"/>
      <c r="P24" s="28"/>
      <c r="Q24" s="28"/>
      <c r="R24" s="28"/>
      <c r="S24" s="33"/>
      <c r="T24" s="33"/>
      <c r="U24" s="33"/>
      <c r="V24" s="33"/>
      <c r="W24" s="28"/>
    </row>
    <row r="25" spans="1:23" ht="15.75" customHeight="1">
      <c r="A25" s="130"/>
      <c r="B25" s="133"/>
      <c r="C25" s="133"/>
      <c r="D25" s="133"/>
      <c r="E25" s="133"/>
      <c r="F25" s="133"/>
      <c r="G25" s="281"/>
      <c r="H25" s="130"/>
      <c r="I25" s="133"/>
      <c r="J25" s="133"/>
      <c r="K25" s="133"/>
      <c r="L25" s="133"/>
      <c r="M25" s="133"/>
      <c r="N25" s="281"/>
      <c r="P25" s="28"/>
      <c r="Q25" s="28"/>
      <c r="R25" s="28"/>
      <c r="S25" s="33"/>
      <c r="T25" s="33"/>
      <c r="U25" s="33"/>
      <c r="V25" s="33"/>
      <c r="W25" s="28"/>
    </row>
    <row r="26" spans="1:23" ht="15.75" customHeight="1">
      <c r="A26" s="130"/>
      <c r="B26" s="133"/>
      <c r="C26" s="133"/>
      <c r="D26" s="133"/>
      <c r="E26" s="133"/>
      <c r="F26" s="133"/>
      <c r="G26" s="281"/>
      <c r="H26" s="130"/>
      <c r="I26" s="133"/>
      <c r="J26" s="133"/>
      <c r="K26" s="133"/>
      <c r="L26" s="133"/>
      <c r="M26" s="133"/>
      <c r="N26" s="281"/>
      <c r="P26" s="28"/>
      <c r="Q26" s="28"/>
      <c r="R26" s="28"/>
      <c r="S26" s="33"/>
      <c r="T26" s="33"/>
      <c r="U26" s="33"/>
      <c r="V26" s="33"/>
      <c r="W26" s="28"/>
    </row>
    <row r="27" spans="1:23" ht="15.75" customHeight="1">
      <c r="A27" s="130"/>
      <c r="B27" s="133"/>
      <c r="C27" s="133"/>
      <c r="D27" s="133"/>
      <c r="E27" s="133"/>
      <c r="F27" s="133"/>
      <c r="G27" s="281"/>
      <c r="H27" s="130"/>
      <c r="I27" s="133"/>
      <c r="J27" s="133"/>
      <c r="K27" s="133"/>
      <c r="L27" s="133"/>
      <c r="M27" s="133"/>
      <c r="N27" s="281"/>
      <c r="P27" s="28"/>
      <c r="Q27" s="28"/>
      <c r="R27" s="28"/>
      <c r="S27" s="33"/>
      <c r="T27" s="33"/>
      <c r="U27" s="33"/>
      <c r="V27" s="33"/>
      <c r="W27" s="28"/>
    </row>
    <row r="28" spans="1:23" ht="15.75" customHeight="1">
      <c r="A28" s="130"/>
      <c r="B28" s="133"/>
      <c r="C28" s="133"/>
      <c r="D28" s="133"/>
      <c r="E28" s="133"/>
      <c r="F28" s="133"/>
      <c r="G28" s="281"/>
      <c r="H28" s="130"/>
      <c r="I28" s="133"/>
      <c r="J28" s="133"/>
      <c r="K28" s="133"/>
      <c r="L28" s="133"/>
      <c r="M28" s="133"/>
      <c r="N28" s="281"/>
      <c r="P28" s="28"/>
      <c r="Q28" s="28"/>
      <c r="R28" s="28"/>
      <c r="S28" s="33"/>
      <c r="T28" s="33"/>
      <c r="U28" s="33"/>
      <c r="V28" s="33"/>
      <c r="W28" s="28"/>
    </row>
    <row r="29" spans="1:23" ht="15.75" customHeight="1">
      <c r="A29" s="130"/>
      <c r="B29" s="133"/>
      <c r="C29" s="133"/>
      <c r="D29" s="133"/>
      <c r="E29" s="133"/>
      <c r="F29" s="133"/>
      <c r="G29" s="281"/>
      <c r="H29" s="130"/>
      <c r="I29" s="133"/>
      <c r="J29" s="133"/>
      <c r="K29" s="133"/>
      <c r="L29" s="133"/>
      <c r="M29" s="133"/>
      <c r="N29" s="281"/>
      <c r="P29" s="28"/>
      <c r="Q29" s="28"/>
      <c r="R29" s="28"/>
      <c r="S29" s="33"/>
      <c r="T29" s="33"/>
      <c r="U29" s="33"/>
      <c r="V29" s="33"/>
      <c r="W29" s="28"/>
    </row>
    <row r="30" spans="1:23" ht="15.75" customHeight="1" thickBot="1">
      <c r="A30" s="379"/>
      <c r="B30" s="380"/>
      <c r="C30" s="380"/>
      <c r="D30" s="380"/>
      <c r="E30" s="380"/>
      <c r="F30" s="380"/>
      <c r="G30" s="381"/>
      <c r="H30" s="379"/>
      <c r="I30" s="380"/>
      <c r="J30" s="380"/>
      <c r="K30" s="380"/>
      <c r="L30" s="380"/>
      <c r="M30" s="380"/>
      <c r="N30" s="381"/>
      <c r="P30" s="28"/>
      <c r="Q30" s="28"/>
      <c r="R30" s="28"/>
      <c r="S30" s="33"/>
      <c r="T30" s="33"/>
      <c r="U30" s="33"/>
      <c r="V30" s="33"/>
      <c r="W30" s="28"/>
    </row>
    <row r="31" spans="1:23" ht="15.75" customHeight="1" thickTop="1" thickBot="1">
      <c r="A31" s="387"/>
      <c r="B31" s="388"/>
      <c r="C31" s="382" t="s">
        <v>130</v>
      </c>
      <c r="D31" s="383"/>
      <c r="E31" s="383"/>
      <c r="F31" s="384"/>
      <c r="G31" s="382" t="s">
        <v>90</v>
      </c>
      <c r="H31" s="383"/>
      <c r="I31" s="383"/>
      <c r="J31" s="384"/>
      <c r="K31" s="389" t="s">
        <v>339</v>
      </c>
      <c r="L31" s="390"/>
      <c r="M31" s="390"/>
      <c r="N31" s="391"/>
    </row>
    <row r="32" spans="1:23" ht="15.75" customHeight="1" thickTop="1" thickBot="1">
      <c r="A32" s="385" t="s">
        <v>126</v>
      </c>
      <c r="B32" s="386"/>
      <c r="C32" s="108" t="s">
        <v>309</v>
      </c>
      <c r="D32" s="109" t="s">
        <v>321</v>
      </c>
      <c r="E32" s="110" t="s">
        <v>328</v>
      </c>
      <c r="F32" s="111" t="s">
        <v>345</v>
      </c>
      <c r="G32" s="108" t="s">
        <v>309</v>
      </c>
      <c r="H32" s="109" t="s">
        <v>321</v>
      </c>
      <c r="I32" s="110" t="s">
        <v>328</v>
      </c>
      <c r="J32" s="111" t="s">
        <v>345</v>
      </c>
      <c r="K32" s="392"/>
      <c r="L32" s="393"/>
      <c r="M32" s="393"/>
      <c r="N32" s="394"/>
    </row>
    <row r="33" spans="1:14" ht="15.75" customHeight="1" thickTop="1">
      <c r="A33" s="369" t="s">
        <v>91</v>
      </c>
      <c r="B33" s="370"/>
      <c r="C33" s="34"/>
      <c r="D33" s="35"/>
      <c r="E33" s="36"/>
      <c r="F33" s="37">
        <f>March!G75</f>
        <v>0</v>
      </c>
      <c r="G33" s="38"/>
      <c r="H33" s="39"/>
      <c r="I33" s="40"/>
      <c r="J33" s="102" t="str">
        <f t="shared" ref="J33:J44" si="0">IF(F33=0,"",F33/L$42)</f>
        <v/>
      </c>
      <c r="K33" s="333" t="s">
        <v>309</v>
      </c>
      <c r="L33" s="359"/>
      <c r="M33" s="359"/>
      <c r="N33" s="360"/>
    </row>
    <row r="34" spans="1:14" ht="15.75" customHeight="1">
      <c r="A34" s="369" t="s">
        <v>92</v>
      </c>
      <c r="B34" s="370"/>
      <c r="C34" s="34"/>
      <c r="D34" s="35"/>
      <c r="E34" s="36"/>
      <c r="F34" s="37">
        <f>April!G75</f>
        <v>0</v>
      </c>
      <c r="G34" s="38"/>
      <c r="H34" s="39"/>
      <c r="I34" s="40"/>
      <c r="J34" s="102" t="str">
        <f t="shared" si="0"/>
        <v/>
      </c>
      <c r="K34" s="334"/>
      <c r="L34" s="359"/>
      <c r="M34" s="359"/>
      <c r="N34" s="360"/>
    </row>
    <row r="35" spans="1:14" ht="15.75" customHeight="1">
      <c r="A35" s="369" t="s">
        <v>93</v>
      </c>
      <c r="B35" s="370"/>
      <c r="C35" s="34"/>
      <c r="D35" s="35"/>
      <c r="E35" s="36"/>
      <c r="F35" s="37">
        <f>May!G75</f>
        <v>0</v>
      </c>
      <c r="G35" s="38"/>
      <c r="H35" s="39"/>
      <c r="I35" s="40"/>
      <c r="J35" s="102" t="str">
        <f t="shared" si="0"/>
        <v/>
      </c>
      <c r="K35" s="335"/>
      <c r="L35" s="359"/>
      <c r="M35" s="359"/>
      <c r="N35" s="360"/>
    </row>
    <row r="36" spans="1:14" ht="15.75" customHeight="1">
      <c r="A36" s="369" t="s">
        <v>94</v>
      </c>
      <c r="B36" s="370"/>
      <c r="C36" s="34"/>
      <c r="D36" s="35"/>
      <c r="E36" s="36"/>
      <c r="F36" s="37">
        <f>June!G75</f>
        <v>0</v>
      </c>
      <c r="G36" s="38"/>
      <c r="H36" s="39"/>
      <c r="I36" s="40"/>
      <c r="J36" s="102" t="str">
        <f t="shared" si="0"/>
        <v/>
      </c>
      <c r="K36" s="336" t="s">
        <v>321</v>
      </c>
      <c r="L36" s="353"/>
      <c r="M36" s="354"/>
      <c r="N36" s="355"/>
    </row>
    <row r="37" spans="1:14" ht="15.75" customHeight="1">
      <c r="A37" s="369" t="s">
        <v>95</v>
      </c>
      <c r="B37" s="370"/>
      <c r="C37" s="34"/>
      <c r="D37" s="35"/>
      <c r="E37" s="36"/>
      <c r="F37" s="37">
        <f>July!G75</f>
        <v>0</v>
      </c>
      <c r="G37" s="38"/>
      <c r="H37" s="39"/>
      <c r="I37" s="40"/>
      <c r="J37" s="102" t="str">
        <f t="shared" si="0"/>
        <v/>
      </c>
      <c r="K37" s="334"/>
      <c r="L37" s="356"/>
      <c r="M37" s="357"/>
      <c r="N37" s="358"/>
    </row>
    <row r="38" spans="1:14" ht="15.75" customHeight="1">
      <c r="A38" s="369" t="s">
        <v>96</v>
      </c>
      <c r="B38" s="370"/>
      <c r="C38" s="34"/>
      <c r="D38" s="35"/>
      <c r="E38" s="36"/>
      <c r="F38" s="37">
        <f>August!G75</f>
        <v>0</v>
      </c>
      <c r="G38" s="38"/>
      <c r="H38" s="39"/>
      <c r="I38" s="40"/>
      <c r="J38" s="102" t="str">
        <f t="shared" si="0"/>
        <v/>
      </c>
      <c r="K38" s="335"/>
      <c r="L38" s="356"/>
      <c r="M38" s="357"/>
      <c r="N38" s="358"/>
    </row>
    <row r="39" spans="1:14" ht="15.75" customHeight="1">
      <c r="A39" s="369" t="s">
        <v>97</v>
      </c>
      <c r="B39" s="370"/>
      <c r="C39" s="34"/>
      <c r="D39" s="35"/>
      <c r="E39" s="36"/>
      <c r="F39" s="37">
        <f>September!G75</f>
        <v>0</v>
      </c>
      <c r="G39" s="38"/>
      <c r="H39" s="39"/>
      <c r="I39" s="40"/>
      <c r="J39" s="102" t="str">
        <f t="shared" si="0"/>
        <v/>
      </c>
      <c r="K39" s="333" t="s">
        <v>328</v>
      </c>
      <c r="L39" s="347"/>
      <c r="M39" s="348"/>
      <c r="N39" s="349"/>
    </row>
    <row r="40" spans="1:14" ht="15.75" customHeight="1">
      <c r="A40" s="369" t="s">
        <v>98</v>
      </c>
      <c r="B40" s="370"/>
      <c r="C40" s="34"/>
      <c r="D40" s="35"/>
      <c r="E40" s="36"/>
      <c r="F40" s="37">
        <f>October!G75</f>
        <v>0</v>
      </c>
      <c r="G40" s="38"/>
      <c r="H40" s="39"/>
      <c r="I40" s="40"/>
      <c r="J40" s="102" t="str">
        <f t="shared" si="0"/>
        <v/>
      </c>
      <c r="K40" s="333"/>
      <c r="L40" s="350"/>
      <c r="M40" s="351"/>
      <c r="N40" s="352"/>
    </row>
    <row r="41" spans="1:14" ht="15.75" customHeight="1">
      <c r="A41" s="369" t="s">
        <v>99</v>
      </c>
      <c r="B41" s="370"/>
      <c r="C41" s="34"/>
      <c r="D41" s="35"/>
      <c r="E41" s="36"/>
      <c r="F41" s="37">
        <f>November!G75</f>
        <v>0</v>
      </c>
      <c r="G41" s="38"/>
      <c r="H41" s="39"/>
      <c r="I41" s="40"/>
      <c r="J41" s="102" t="str">
        <f t="shared" si="0"/>
        <v/>
      </c>
      <c r="K41" s="333"/>
      <c r="L41" s="350"/>
      <c r="M41" s="351"/>
      <c r="N41" s="352"/>
    </row>
    <row r="42" spans="1:14" ht="15.75" customHeight="1">
      <c r="A42" s="369" t="s">
        <v>100</v>
      </c>
      <c r="B42" s="370"/>
      <c r="C42" s="34"/>
      <c r="D42" s="35"/>
      <c r="E42" s="36"/>
      <c r="F42" s="37">
        <f>December!G75</f>
        <v>0</v>
      </c>
      <c r="G42" s="38"/>
      <c r="H42" s="39"/>
      <c r="I42" s="40"/>
      <c r="J42" s="102" t="str">
        <f t="shared" si="0"/>
        <v/>
      </c>
      <c r="K42" s="336" t="s">
        <v>345</v>
      </c>
      <c r="L42" s="338">
        <f ca="1">'Annual Totals'!F19</f>
        <v>0</v>
      </c>
      <c r="M42" s="339"/>
      <c r="N42" s="340"/>
    </row>
    <row r="43" spans="1:14" ht="15.75" customHeight="1">
      <c r="A43" s="369" t="s">
        <v>101</v>
      </c>
      <c r="B43" s="370"/>
      <c r="C43" s="34"/>
      <c r="D43" s="35"/>
      <c r="E43" s="36"/>
      <c r="F43" s="37">
        <f>January!G75</f>
        <v>0</v>
      </c>
      <c r="G43" s="38"/>
      <c r="H43" s="39"/>
      <c r="I43" s="40"/>
      <c r="J43" s="102" t="str">
        <f t="shared" si="0"/>
        <v/>
      </c>
      <c r="K43" s="333"/>
      <c r="L43" s="341"/>
      <c r="M43" s="342"/>
      <c r="N43" s="343"/>
    </row>
    <row r="44" spans="1:14" ht="15.75" customHeight="1" thickBot="1">
      <c r="A44" s="372" t="s">
        <v>102</v>
      </c>
      <c r="B44" s="373"/>
      <c r="C44" s="117"/>
      <c r="D44" s="118"/>
      <c r="E44" s="119"/>
      <c r="F44" s="120">
        <f>February!G75</f>
        <v>0</v>
      </c>
      <c r="G44" s="121"/>
      <c r="H44" s="112"/>
      <c r="I44" s="113"/>
      <c r="J44" s="114" t="str">
        <f t="shared" si="0"/>
        <v/>
      </c>
      <c r="K44" s="337"/>
      <c r="L44" s="344"/>
      <c r="M44" s="345"/>
      <c r="N44" s="346"/>
    </row>
    <row r="45" spans="1:14" ht="15.75" customHeight="1" thickTop="1">
      <c r="A45" s="374" t="s">
        <v>131</v>
      </c>
      <c r="B45" s="271"/>
      <c r="C45" s="41">
        <f t="shared" ref="C45:J45" si="1">SUM(C33:C44)</f>
        <v>0</v>
      </c>
      <c r="D45" s="115">
        <f t="shared" si="1"/>
        <v>0</v>
      </c>
      <c r="E45" s="115">
        <f t="shared" si="1"/>
        <v>0</v>
      </c>
      <c r="F45" s="116">
        <f t="shared" si="1"/>
        <v>0</v>
      </c>
      <c r="G45" s="41">
        <f t="shared" si="1"/>
        <v>0</v>
      </c>
      <c r="H45" s="42">
        <f t="shared" si="1"/>
        <v>0</v>
      </c>
      <c r="I45" s="42">
        <f t="shared" si="1"/>
        <v>0</v>
      </c>
      <c r="J45" s="103">
        <f t="shared" si="1"/>
        <v>0</v>
      </c>
      <c r="K45" s="330"/>
      <c r="L45" s="331"/>
      <c r="M45" s="331"/>
      <c r="N45" s="332"/>
    </row>
    <row r="46" spans="1:14" ht="17" thickBot="1">
      <c r="A46" s="43"/>
      <c r="B46" s="104"/>
      <c r="C46" s="104"/>
      <c r="D46" s="104"/>
      <c r="E46" s="104"/>
      <c r="F46" s="104"/>
      <c r="G46" s="104"/>
      <c r="H46" s="44"/>
      <c r="I46" s="44"/>
      <c r="J46" s="44"/>
      <c r="K46" s="44"/>
      <c r="L46" s="44"/>
      <c r="M46" s="44"/>
      <c r="N46" s="45"/>
    </row>
    <row r="47" spans="1:14" ht="15.75" customHeight="1" thickTop="1">
      <c r="A47" s="375"/>
      <c r="B47" s="367"/>
      <c r="C47" s="368"/>
      <c r="D47" s="371" t="s">
        <v>132</v>
      </c>
      <c r="E47" s="271"/>
      <c r="F47" s="271"/>
      <c r="G47" s="368"/>
      <c r="H47" s="361"/>
      <c r="I47" s="129"/>
      <c r="J47" s="129"/>
      <c r="K47" s="129"/>
      <c r="L47" s="129"/>
      <c r="M47" s="129"/>
      <c r="N47" s="269"/>
    </row>
    <row r="48" spans="1:14" ht="15.75" customHeight="1">
      <c r="A48" s="376"/>
      <c r="B48" s="366" t="s">
        <v>126</v>
      </c>
      <c r="C48" s="363"/>
      <c r="D48" s="108" t="s">
        <v>309</v>
      </c>
      <c r="E48" s="109" t="s">
        <v>321</v>
      </c>
      <c r="F48" s="110" t="s">
        <v>328</v>
      </c>
      <c r="G48" s="111" t="s">
        <v>345</v>
      </c>
      <c r="H48" s="131"/>
      <c r="I48" s="133"/>
      <c r="J48" s="133"/>
      <c r="K48" s="133"/>
      <c r="L48" s="133"/>
      <c r="M48" s="133"/>
      <c r="N48" s="281"/>
    </row>
    <row r="49" spans="1:14" ht="15.75" customHeight="1">
      <c r="A49" s="376"/>
      <c r="B49" s="362" t="s">
        <v>91</v>
      </c>
      <c r="C49" s="363"/>
      <c r="D49" s="46"/>
      <c r="E49" s="39"/>
      <c r="F49" s="40"/>
      <c r="G49" s="102">
        <f>'Annual Totals'!C60+'Annual Totals'!E60+'Annual Totals'!G60</f>
        <v>0</v>
      </c>
      <c r="H49" s="131"/>
      <c r="I49" s="133"/>
      <c r="J49" s="133"/>
      <c r="K49" s="133"/>
      <c r="L49" s="133"/>
      <c r="M49" s="133"/>
      <c r="N49" s="281"/>
    </row>
    <row r="50" spans="1:14" ht="15.75" customHeight="1">
      <c r="A50" s="376"/>
      <c r="B50" s="362" t="s">
        <v>92</v>
      </c>
      <c r="C50" s="363"/>
      <c r="D50" s="46"/>
      <c r="E50" s="39"/>
      <c r="F50" s="40"/>
      <c r="G50" s="102">
        <f>'Annual Totals'!C61+'Annual Totals'!E61+'Annual Totals'!G61</f>
        <v>0</v>
      </c>
      <c r="H50" s="131"/>
      <c r="I50" s="133"/>
      <c r="J50" s="133"/>
      <c r="K50" s="133"/>
      <c r="L50" s="133"/>
      <c r="M50" s="133"/>
      <c r="N50" s="281"/>
    </row>
    <row r="51" spans="1:14" ht="15.75" customHeight="1">
      <c r="A51" s="376"/>
      <c r="B51" s="362" t="s">
        <v>93</v>
      </c>
      <c r="C51" s="363"/>
      <c r="D51" s="46"/>
      <c r="E51" s="39"/>
      <c r="F51" s="40"/>
      <c r="G51" s="102">
        <f>'Annual Totals'!C62+'Annual Totals'!E62+'Annual Totals'!G62</f>
        <v>0</v>
      </c>
      <c r="H51" s="131"/>
      <c r="I51" s="133"/>
      <c r="J51" s="133"/>
      <c r="K51" s="133"/>
      <c r="L51" s="133"/>
      <c r="M51" s="133"/>
      <c r="N51" s="281"/>
    </row>
    <row r="52" spans="1:14" ht="15.75" customHeight="1">
      <c r="A52" s="376"/>
      <c r="B52" s="362" t="s">
        <v>94</v>
      </c>
      <c r="C52" s="363"/>
      <c r="D52" s="46"/>
      <c r="E52" s="39"/>
      <c r="F52" s="40"/>
      <c r="G52" s="102">
        <f>'Annual Totals'!C63+'Annual Totals'!E63+'Annual Totals'!G63</f>
        <v>0</v>
      </c>
      <c r="H52" s="131"/>
      <c r="I52" s="133"/>
      <c r="J52" s="133"/>
      <c r="K52" s="133"/>
      <c r="L52" s="133"/>
      <c r="M52" s="133"/>
      <c r="N52" s="281"/>
    </row>
    <row r="53" spans="1:14" ht="15.75" customHeight="1">
      <c r="A53" s="376"/>
      <c r="B53" s="362" t="s">
        <v>95</v>
      </c>
      <c r="C53" s="363"/>
      <c r="D53" s="46"/>
      <c r="E53" s="39"/>
      <c r="F53" s="40"/>
      <c r="G53" s="102">
        <f>'Annual Totals'!C64+'Annual Totals'!E64+'Annual Totals'!G64</f>
        <v>0</v>
      </c>
      <c r="H53" s="131"/>
      <c r="I53" s="133"/>
      <c r="J53" s="133"/>
      <c r="K53" s="133"/>
      <c r="L53" s="133"/>
      <c r="M53" s="133"/>
      <c r="N53" s="281"/>
    </row>
    <row r="54" spans="1:14" ht="15.75" customHeight="1">
      <c r="A54" s="376"/>
      <c r="B54" s="362" t="s">
        <v>96</v>
      </c>
      <c r="C54" s="363"/>
      <c r="D54" s="46"/>
      <c r="E54" s="39"/>
      <c r="F54" s="40"/>
      <c r="G54" s="102">
        <f>'Annual Totals'!C65+'Annual Totals'!E65+'Annual Totals'!G65</f>
        <v>0</v>
      </c>
      <c r="H54" s="131"/>
      <c r="I54" s="133"/>
      <c r="J54" s="133"/>
      <c r="K54" s="133"/>
      <c r="L54" s="133"/>
      <c r="M54" s="133"/>
      <c r="N54" s="281"/>
    </row>
    <row r="55" spans="1:14" ht="15.75" customHeight="1">
      <c r="A55" s="376"/>
      <c r="B55" s="362" t="s">
        <v>97</v>
      </c>
      <c r="C55" s="363"/>
      <c r="D55" s="46"/>
      <c r="E55" s="39"/>
      <c r="F55" s="40"/>
      <c r="G55" s="102">
        <f>'Annual Totals'!C66+'Annual Totals'!E66+'Annual Totals'!G66</f>
        <v>0</v>
      </c>
      <c r="H55" s="131"/>
      <c r="I55" s="133"/>
      <c r="J55" s="133"/>
      <c r="K55" s="133"/>
      <c r="L55" s="133"/>
      <c r="M55" s="133"/>
      <c r="N55" s="281"/>
    </row>
    <row r="56" spans="1:14" ht="15.75" customHeight="1">
      <c r="A56" s="376"/>
      <c r="B56" s="362" t="s">
        <v>98</v>
      </c>
      <c r="C56" s="363"/>
      <c r="D56" s="46"/>
      <c r="E56" s="39"/>
      <c r="F56" s="40"/>
      <c r="G56" s="102">
        <f>'Annual Totals'!C67+'Annual Totals'!E67+'Annual Totals'!G67</f>
        <v>0</v>
      </c>
      <c r="H56" s="131"/>
      <c r="I56" s="133"/>
      <c r="J56" s="133"/>
      <c r="K56" s="133"/>
      <c r="L56" s="133"/>
      <c r="M56" s="133"/>
      <c r="N56" s="281"/>
    </row>
    <row r="57" spans="1:14" ht="15.75" customHeight="1">
      <c r="A57" s="376"/>
      <c r="B57" s="362" t="s">
        <v>99</v>
      </c>
      <c r="C57" s="363"/>
      <c r="D57" s="46"/>
      <c r="E57" s="39"/>
      <c r="F57" s="40"/>
      <c r="G57" s="102">
        <f>'Annual Totals'!C68+'Annual Totals'!E68+'Annual Totals'!G68</f>
        <v>0</v>
      </c>
      <c r="H57" s="131"/>
      <c r="I57" s="133"/>
      <c r="J57" s="133"/>
      <c r="K57" s="133"/>
      <c r="L57" s="133"/>
      <c r="M57" s="133"/>
      <c r="N57" s="281"/>
    </row>
    <row r="58" spans="1:14" ht="15.75" customHeight="1">
      <c r="A58" s="376"/>
      <c r="B58" s="362" t="s">
        <v>100</v>
      </c>
      <c r="C58" s="363"/>
      <c r="D58" s="46"/>
      <c r="E58" s="39"/>
      <c r="F58" s="40"/>
      <c r="G58" s="102">
        <f>'Annual Totals'!C69+'Annual Totals'!E69+'Annual Totals'!G69</f>
        <v>0</v>
      </c>
      <c r="H58" s="131"/>
      <c r="I58" s="133"/>
      <c r="J58" s="133"/>
      <c r="K58" s="133"/>
      <c r="L58" s="133"/>
      <c r="M58" s="133"/>
      <c r="N58" s="281"/>
    </row>
    <row r="59" spans="1:14" ht="15.75" customHeight="1">
      <c r="A59" s="376"/>
      <c r="B59" s="362" t="s">
        <v>101</v>
      </c>
      <c r="C59" s="363"/>
      <c r="D59" s="46"/>
      <c r="E59" s="39"/>
      <c r="F59" s="40"/>
      <c r="G59" s="102">
        <f>'Annual Totals'!C70+'Annual Totals'!E70+'Annual Totals'!G70</f>
        <v>0</v>
      </c>
      <c r="H59" s="131"/>
      <c r="I59" s="133"/>
      <c r="J59" s="133"/>
      <c r="K59" s="133"/>
      <c r="L59" s="133"/>
      <c r="M59" s="133"/>
      <c r="N59" s="281"/>
    </row>
    <row r="60" spans="1:14" ht="15.75" customHeight="1">
      <c r="A60" s="376"/>
      <c r="B60" s="362" t="s">
        <v>102</v>
      </c>
      <c r="C60" s="363"/>
      <c r="D60" s="46"/>
      <c r="E60" s="39"/>
      <c r="F60" s="40"/>
      <c r="G60" s="102">
        <f>'Annual Totals'!C71+'Annual Totals'!E71+'Annual Totals'!G71</f>
        <v>0</v>
      </c>
      <c r="H60" s="131"/>
      <c r="I60" s="133"/>
      <c r="J60" s="133"/>
      <c r="K60" s="133"/>
      <c r="L60" s="133"/>
      <c r="M60" s="133"/>
      <c r="N60" s="281"/>
    </row>
    <row r="61" spans="1:14" ht="15.75" customHeight="1" thickBot="1">
      <c r="A61" s="377"/>
      <c r="B61" s="364" t="s">
        <v>131</v>
      </c>
      <c r="C61" s="365"/>
      <c r="D61" s="105">
        <f>SUM(D49:D60)</f>
        <v>0</v>
      </c>
      <c r="E61" s="106">
        <f>SUM(E49:E60)</f>
        <v>0</v>
      </c>
      <c r="F61" s="106">
        <f>SUM(F49:F60)</f>
        <v>0</v>
      </c>
      <c r="G61" s="107">
        <f>SUM(G49:G60)</f>
        <v>0</v>
      </c>
      <c r="H61" s="271"/>
      <c r="I61" s="271"/>
      <c r="J61" s="271"/>
      <c r="K61" s="271"/>
      <c r="L61" s="271"/>
      <c r="M61" s="271"/>
      <c r="N61" s="272"/>
    </row>
    <row r="62" spans="1:14" ht="17" thickTop="1"/>
    <row r="63" spans="1:14" ht="16"/>
    <row r="64" spans="1:14" ht="16"/>
    <row r="65" ht="16"/>
    <row r="66" ht="16"/>
    <row r="67" ht="16"/>
    <row r="68" ht="16"/>
    <row r="69" ht="16"/>
    <row r="70" ht="16"/>
    <row r="71" ht="16"/>
    <row r="72" ht="16"/>
    <row r="73" ht="16"/>
    <row r="74" ht="16"/>
    <row r="75" ht="16"/>
    <row r="76" ht="16"/>
    <row r="77" ht="16"/>
    <row r="78" ht="16"/>
    <row r="79" ht="16"/>
    <row r="80" ht="16"/>
    <row r="81" ht="16"/>
    <row r="82" ht="16"/>
    <row r="83" ht="16"/>
    <row r="84" ht="16"/>
    <row r="85" ht="16"/>
    <row r="86" ht="16"/>
    <row r="87" ht="16"/>
    <row r="88" ht="16"/>
    <row r="89" ht="16"/>
    <row r="90" ht="16"/>
    <row r="91" ht="16"/>
    <row r="92" ht="16"/>
    <row r="93" ht="16"/>
    <row r="94" ht="16"/>
    <row r="95" ht="16"/>
    <row r="96" ht="16"/>
    <row r="97" ht="16"/>
    <row r="98" ht="16"/>
    <row r="99" ht="16"/>
    <row r="100" ht="16"/>
    <row r="101" ht="16"/>
    <row r="102" ht="16"/>
    <row r="103" ht="16"/>
    <row r="104" ht="16"/>
    <row r="105" ht="16"/>
    <row r="106" ht="16"/>
    <row r="107" ht="16"/>
    <row r="108" ht="16"/>
    <row r="109" ht="16"/>
    <row r="110" ht="16"/>
    <row r="111" ht="16"/>
    <row r="112" ht="16"/>
    <row r="113" ht="16"/>
    <row r="114" ht="16"/>
    <row r="115" ht="16"/>
    <row r="116" ht="16"/>
    <row r="117" ht="16"/>
    <row r="118" ht="16"/>
    <row r="119" ht="16"/>
    <row r="120" ht="16"/>
    <row r="121" ht="16"/>
    <row r="122" ht="16"/>
    <row r="123" ht="16"/>
    <row r="124" ht="16"/>
    <row r="125" ht="16"/>
    <row r="126" ht="16"/>
    <row r="127" ht="16"/>
    <row r="128" ht="16"/>
    <row r="129" ht="16"/>
    <row r="130" ht="16"/>
    <row r="131" ht="16"/>
    <row r="132" ht="16"/>
    <row r="133" ht="16"/>
    <row r="134" ht="16"/>
    <row r="135" ht="16"/>
    <row r="136" ht="16"/>
    <row r="137" ht="16"/>
    <row r="138" ht="16"/>
    <row r="139" ht="16"/>
    <row r="140" ht="16"/>
    <row r="141" ht="16"/>
    <row r="142" ht="16"/>
    <row r="143" ht="16"/>
    <row r="144" ht="16"/>
    <row r="145" ht="16"/>
    <row r="146" ht="16"/>
    <row r="147" ht="16"/>
    <row r="148" ht="16"/>
    <row r="149" ht="16"/>
    <row r="150" ht="16"/>
    <row r="151" ht="16"/>
    <row r="152" ht="16"/>
    <row r="153" ht="16"/>
    <row r="154" ht="16"/>
    <row r="155" ht="16"/>
    <row r="156" ht="16"/>
    <row r="157" ht="16"/>
    <row r="158" ht="16"/>
    <row r="159" ht="16"/>
    <row r="160" ht="16"/>
    <row r="161" ht="16"/>
    <row r="162" ht="16"/>
    <row r="163" ht="16"/>
    <row r="164" ht="16"/>
    <row r="165" ht="16"/>
    <row r="166" ht="16"/>
    <row r="167" ht="16"/>
    <row r="168" ht="16"/>
    <row r="169" ht="16"/>
    <row r="170" ht="16"/>
    <row r="171" ht="16"/>
    <row r="172" ht="16"/>
    <row r="173" ht="16"/>
    <row r="174" ht="16"/>
    <row r="175" ht="16"/>
    <row r="176" ht="16"/>
    <row r="177" ht="16"/>
    <row r="178" ht="16"/>
    <row r="179" ht="16"/>
    <row r="180" ht="16"/>
    <row r="181" ht="16"/>
    <row r="182" ht="16"/>
    <row r="183" ht="16"/>
    <row r="184" ht="16"/>
    <row r="185" ht="16"/>
    <row r="186" ht="16"/>
    <row r="187" ht="16"/>
    <row r="188" ht="16"/>
    <row r="189" ht="16"/>
    <row r="190" ht="16"/>
    <row r="191" ht="16"/>
    <row r="192" ht="16"/>
    <row r="193" ht="16"/>
    <row r="194" ht="16"/>
    <row r="195" ht="16"/>
    <row r="196" ht="16"/>
    <row r="197" ht="16"/>
    <row r="198" ht="16"/>
    <row r="199" ht="16"/>
    <row r="200" ht="16"/>
    <row r="201" ht="16"/>
    <row r="202" ht="16"/>
    <row r="203" ht="16"/>
    <row r="204" ht="16"/>
    <row r="205" ht="16"/>
    <row r="206" ht="16"/>
    <row r="207" ht="16"/>
    <row r="208" ht="16"/>
    <row r="209" ht="16"/>
    <row r="210" ht="16"/>
    <row r="211" ht="16"/>
    <row r="212" ht="16"/>
    <row r="213" ht="16"/>
    <row r="214" ht="16"/>
    <row r="215" ht="16"/>
    <row r="216" ht="16"/>
    <row r="217" ht="16"/>
    <row r="218" ht="16"/>
    <row r="219" ht="16"/>
    <row r="220" ht="16"/>
    <row r="221" ht="16"/>
    <row r="222" ht="16"/>
    <row r="223" ht="16"/>
    <row r="224" ht="16"/>
    <row r="225" ht="16"/>
    <row r="226" ht="16"/>
    <row r="227" ht="16"/>
    <row r="228" ht="16"/>
    <row r="229" ht="16"/>
    <row r="230" ht="16"/>
    <row r="231" ht="16"/>
    <row r="232" ht="16"/>
    <row r="233" ht="16"/>
    <row r="234" ht="16"/>
    <row r="235" ht="16"/>
    <row r="236" ht="16"/>
    <row r="237" ht="16"/>
    <row r="238" ht="16"/>
    <row r="239" ht="16"/>
    <row r="240" ht="16"/>
    <row r="241" ht="16"/>
    <row r="242" ht="16"/>
    <row r="243" ht="16"/>
    <row r="244" ht="16"/>
    <row r="245" ht="16"/>
    <row r="246" ht="16"/>
    <row r="247" ht="16"/>
    <row r="248" ht="16"/>
    <row r="249" ht="16"/>
    <row r="250" ht="16"/>
    <row r="251" ht="16"/>
    <row r="252" ht="16"/>
    <row r="253" ht="16"/>
    <row r="254" ht="16"/>
    <row r="255" ht="16"/>
    <row r="256" ht="16"/>
    <row r="257" ht="16"/>
    <row r="258" ht="16"/>
    <row r="259" ht="16"/>
    <row r="260" ht="16"/>
    <row r="261" ht="16"/>
    <row r="262" ht="16"/>
    <row r="263" ht="16"/>
    <row r="264" ht="16"/>
    <row r="265" ht="16"/>
    <row r="266" ht="16"/>
    <row r="267" ht="16"/>
    <row r="268" ht="16"/>
    <row r="269" ht="16"/>
    <row r="270" ht="16"/>
    <row r="271" ht="16"/>
    <row r="272" ht="16"/>
    <row r="273" ht="16"/>
    <row r="274" ht="16"/>
    <row r="275" ht="16"/>
    <row r="276" ht="16"/>
    <row r="277" ht="16"/>
    <row r="278" ht="16"/>
    <row r="279" ht="16"/>
    <row r="280" ht="16"/>
    <row r="281" ht="16"/>
    <row r="282" ht="16"/>
    <row r="283" ht="16"/>
    <row r="284" ht="16"/>
    <row r="285" ht="16"/>
    <row r="286" ht="16"/>
    <row r="287" ht="16"/>
    <row r="288" ht="16"/>
    <row r="289" ht="16"/>
    <row r="290" ht="16"/>
    <row r="291" ht="16"/>
    <row r="292" ht="16"/>
    <row r="293" ht="16"/>
    <row r="294" ht="16"/>
    <row r="295" ht="16"/>
    <row r="296" ht="16"/>
    <row r="297" ht="16"/>
    <row r="298" ht="16"/>
    <row r="299" ht="16"/>
    <row r="300" ht="16"/>
    <row r="301" ht="16"/>
    <row r="302" ht="16"/>
    <row r="303" ht="16"/>
    <row r="304" ht="16"/>
    <row r="305" ht="16"/>
    <row r="306" ht="16"/>
    <row r="307" ht="16"/>
    <row r="308" ht="16"/>
    <row r="309" ht="16"/>
    <row r="310" ht="16"/>
    <row r="311" ht="16"/>
    <row r="312" ht="16"/>
    <row r="313" ht="16"/>
    <row r="314" ht="16"/>
    <row r="315" ht="16"/>
    <row r="316" ht="16"/>
    <row r="317" ht="16"/>
    <row r="318" ht="16"/>
    <row r="319" ht="16"/>
    <row r="320" ht="16"/>
    <row r="321" ht="16"/>
    <row r="322" ht="16"/>
    <row r="323" ht="16"/>
    <row r="324" ht="16"/>
    <row r="325" ht="16"/>
    <row r="326" ht="16"/>
    <row r="327" ht="16"/>
    <row r="328" ht="16"/>
    <row r="329" ht="16"/>
    <row r="330" ht="16"/>
    <row r="331" ht="16"/>
    <row r="332" ht="16"/>
    <row r="333" ht="16"/>
    <row r="334" ht="16"/>
    <row r="335" ht="16"/>
    <row r="336" ht="16"/>
    <row r="337" ht="16"/>
    <row r="338" ht="16"/>
    <row r="339" ht="16"/>
    <row r="340" ht="16"/>
    <row r="341" ht="16"/>
    <row r="342" ht="16"/>
    <row r="343" ht="16"/>
    <row r="344" ht="16"/>
    <row r="345" ht="16"/>
    <row r="346" ht="16"/>
    <row r="347" ht="16"/>
    <row r="348" ht="16"/>
    <row r="349" ht="16"/>
    <row r="350" ht="16"/>
    <row r="351" ht="16"/>
    <row r="352" ht="16"/>
    <row r="353" ht="16"/>
    <row r="354" ht="16"/>
    <row r="355" ht="16"/>
    <row r="356" ht="16"/>
    <row r="357" ht="16"/>
    <row r="358" ht="16"/>
    <row r="359" ht="16"/>
    <row r="360" ht="16"/>
    <row r="361" ht="16"/>
    <row r="362" ht="16"/>
    <row r="363" ht="16"/>
    <row r="364" ht="16"/>
    <row r="365" ht="16"/>
    <row r="366" ht="16"/>
    <row r="367" ht="16"/>
    <row r="368" ht="16"/>
    <row r="369" ht="16"/>
    <row r="370" ht="16"/>
    <row r="371" ht="16"/>
    <row r="372" ht="16"/>
    <row r="373" ht="16"/>
    <row r="374" ht="16"/>
    <row r="375" ht="16"/>
    <row r="376" ht="16"/>
    <row r="377" ht="16"/>
    <row r="378" ht="16"/>
    <row r="379" ht="16"/>
    <row r="380" ht="16"/>
    <row r="381" ht="16"/>
    <row r="382" ht="16"/>
    <row r="383" ht="16"/>
    <row r="384" ht="16"/>
    <row r="385" ht="16"/>
    <row r="386" ht="16"/>
    <row r="387" ht="16"/>
    <row r="388" ht="16"/>
    <row r="389" ht="16"/>
    <row r="390" ht="16"/>
    <row r="391" ht="16"/>
    <row r="392" ht="16"/>
    <row r="393" ht="16"/>
    <row r="394" ht="16"/>
    <row r="395" ht="16"/>
    <row r="396" ht="16"/>
    <row r="397" ht="16"/>
    <row r="398" ht="16"/>
    <row r="399" ht="16"/>
    <row r="400" ht="16"/>
    <row r="401" ht="16"/>
    <row r="402" ht="16"/>
    <row r="403" ht="16"/>
    <row r="404" ht="16"/>
    <row r="405" ht="16"/>
    <row r="406" ht="16"/>
    <row r="407" ht="16"/>
    <row r="408" ht="16"/>
    <row r="409" ht="16"/>
    <row r="410" ht="16"/>
    <row r="411" ht="16"/>
    <row r="412" ht="16"/>
    <row r="413" ht="16"/>
    <row r="414" ht="16"/>
    <row r="415" ht="16"/>
    <row r="416" ht="16"/>
    <row r="417" ht="16"/>
    <row r="418" ht="16"/>
    <row r="419" ht="16"/>
    <row r="420" ht="16"/>
    <row r="421" ht="16"/>
    <row r="422" ht="16"/>
    <row r="423" ht="16"/>
    <row r="424" ht="16"/>
    <row r="425" ht="16"/>
    <row r="426" ht="16"/>
    <row r="427" ht="16"/>
    <row r="428" ht="16"/>
    <row r="429" ht="16"/>
    <row r="430" ht="16"/>
    <row r="431" ht="16"/>
    <row r="432" ht="16"/>
    <row r="433" ht="16"/>
    <row r="434" ht="16"/>
    <row r="435" ht="16"/>
    <row r="436" ht="16"/>
    <row r="437" ht="16"/>
    <row r="438" ht="16"/>
    <row r="439" ht="16"/>
    <row r="440" ht="16"/>
    <row r="441" ht="16"/>
    <row r="442" ht="16"/>
    <row r="443" ht="16"/>
    <row r="444" ht="16"/>
    <row r="445" ht="16"/>
    <row r="446" ht="16"/>
    <row r="447" ht="16"/>
    <row r="448" ht="16"/>
    <row r="449" ht="16"/>
    <row r="450" ht="16"/>
    <row r="451" ht="16"/>
    <row r="452" ht="16"/>
    <row r="453" ht="16"/>
    <row r="454" ht="16"/>
    <row r="455" ht="16"/>
    <row r="456" ht="16"/>
    <row r="457" ht="16"/>
    <row r="458" ht="16"/>
    <row r="459" ht="16"/>
    <row r="460" ht="16"/>
    <row r="461" ht="16"/>
    <row r="462" ht="16"/>
    <row r="463" ht="16"/>
    <row r="464" ht="16"/>
    <row r="465" ht="16"/>
    <row r="466" ht="16"/>
    <row r="467" ht="16"/>
    <row r="468" ht="16"/>
    <row r="469" ht="16"/>
    <row r="470" ht="16"/>
    <row r="471" ht="16"/>
    <row r="472" ht="16"/>
    <row r="473" ht="16"/>
    <row r="474" ht="16"/>
    <row r="475" ht="16"/>
    <row r="476" ht="16"/>
    <row r="477" ht="16"/>
    <row r="478" ht="16"/>
    <row r="479" ht="16"/>
    <row r="480" ht="16"/>
    <row r="481" ht="16"/>
    <row r="482" ht="16"/>
    <row r="483" ht="16"/>
    <row r="484" ht="16"/>
    <row r="485" ht="16"/>
    <row r="486" ht="16"/>
    <row r="487" ht="16"/>
    <row r="488" ht="16"/>
    <row r="489" ht="16"/>
    <row r="490" ht="16"/>
    <row r="491" ht="16"/>
    <row r="492" ht="16"/>
    <row r="493" ht="16"/>
    <row r="494" ht="16"/>
    <row r="495" ht="16"/>
    <row r="496" ht="16"/>
    <row r="497" ht="16"/>
    <row r="498" ht="16"/>
    <row r="499" ht="16"/>
    <row r="500" ht="16"/>
    <row r="501" ht="16"/>
    <row r="502" ht="16"/>
    <row r="503" ht="16"/>
    <row r="504" ht="16"/>
    <row r="505" ht="16"/>
    <row r="506" ht="16"/>
    <row r="507" ht="16"/>
    <row r="508" ht="16"/>
    <row r="509" ht="16"/>
    <row r="510" ht="16"/>
    <row r="511" ht="16"/>
    <row r="512" ht="16"/>
    <row r="513" ht="16"/>
    <row r="514" ht="16"/>
    <row r="515" ht="16"/>
    <row r="516" ht="16"/>
    <row r="517" ht="16"/>
    <row r="518" ht="16"/>
    <row r="519" ht="16"/>
    <row r="520" ht="16"/>
    <row r="521" ht="16"/>
    <row r="522" ht="16"/>
    <row r="523" ht="16"/>
    <row r="524" ht="16"/>
    <row r="525" ht="16"/>
    <row r="526" ht="16"/>
    <row r="527" ht="16"/>
    <row r="528" ht="16"/>
    <row r="529" ht="16"/>
    <row r="530" ht="16"/>
    <row r="531" ht="16"/>
    <row r="532" ht="16"/>
    <row r="533" ht="16"/>
    <row r="534" ht="16"/>
    <row r="535" ht="16"/>
    <row r="536" ht="16"/>
    <row r="537" ht="16"/>
    <row r="538" ht="16"/>
    <row r="539" ht="16"/>
    <row r="540" ht="16"/>
    <row r="541" ht="16"/>
    <row r="542" ht="16"/>
    <row r="543" ht="16"/>
    <row r="544" ht="16"/>
    <row r="545" ht="16"/>
    <row r="546" ht="16"/>
    <row r="547" ht="16"/>
    <row r="548" ht="16"/>
    <row r="549" ht="16"/>
    <row r="550" ht="16"/>
    <row r="551" ht="16"/>
    <row r="552" ht="16"/>
    <row r="553" ht="16"/>
    <row r="554" ht="16"/>
    <row r="555" ht="16"/>
    <row r="556" ht="16"/>
    <row r="557" ht="16"/>
    <row r="558" ht="16"/>
    <row r="559" ht="16"/>
    <row r="560" ht="16"/>
    <row r="561" ht="16"/>
    <row r="562" ht="16"/>
    <row r="563" ht="16"/>
    <row r="564" ht="16"/>
    <row r="565" ht="16"/>
    <row r="566" ht="16"/>
    <row r="567" ht="16"/>
    <row r="568" ht="16"/>
    <row r="569" ht="16"/>
    <row r="570" ht="16"/>
    <row r="571" ht="16"/>
    <row r="572" ht="16"/>
    <row r="573" ht="16"/>
    <row r="574" ht="16"/>
    <row r="575" ht="16"/>
    <row r="576" ht="16"/>
    <row r="577" ht="16"/>
    <row r="578" ht="16"/>
    <row r="579" ht="16"/>
    <row r="580" ht="16"/>
    <row r="581" ht="16"/>
    <row r="582" ht="16"/>
    <row r="583" ht="16"/>
    <row r="584" ht="16"/>
    <row r="585" ht="16"/>
    <row r="586" ht="16"/>
    <row r="587" ht="16"/>
    <row r="588" ht="16"/>
    <row r="589" ht="16"/>
    <row r="590" ht="16"/>
    <row r="591" ht="16"/>
    <row r="592" ht="16"/>
    <row r="593" ht="16"/>
    <row r="594" ht="16"/>
    <row r="595" ht="16"/>
    <row r="596" ht="16"/>
    <row r="597" ht="16"/>
    <row r="598" ht="16"/>
    <row r="599" ht="16"/>
    <row r="600" ht="16"/>
    <row r="601" ht="16"/>
    <row r="602" ht="16"/>
    <row r="603" ht="16"/>
    <row r="604" ht="16"/>
    <row r="605" ht="16"/>
    <row r="606" ht="16"/>
    <row r="607" ht="16"/>
    <row r="608" ht="16"/>
    <row r="609" ht="16"/>
    <row r="610" ht="16"/>
    <row r="611" ht="16"/>
    <row r="612" ht="16"/>
    <row r="613" ht="16"/>
    <row r="614" ht="16"/>
    <row r="615" ht="16"/>
    <row r="616" ht="16"/>
    <row r="617" ht="16"/>
    <row r="618" ht="16"/>
    <row r="619" ht="16"/>
    <row r="620" ht="16"/>
    <row r="621" ht="16"/>
    <row r="622" ht="16"/>
    <row r="623" ht="16"/>
    <row r="624" ht="16"/>
    <row r="625" ht="16"/>
    <row r="626" ht="16"/>
    <row r="627" ht="16"/>
    <row r="628" ht="16"/>
    <row r="629" ht="16"/>
    <row r="630" ht="16"/>
    <row r="631" ht="16"/>
    <row r="632" ht="16"/>
    <row r="633" ht="16"/>
    <row r="634" ht="16"/>
    <row r="635" ht="16"/>
    <row r="636" ht="16"/>
    <row r="637" ht="16"/>
    <row r="638" ht="16"/>
    <row r="639" ht="16"/>
    <row r="640" ht="16"/>
    <row r="641" ht="16"/>
    <row r="642" ht="16"/>
    <row r="643" ht="16"/>
    <row r="644" ht="16"/>
    <row r="645" ht="16"/>
    <row r="646" ht="16"/>
    <row r="647" ht="16"/>
    <row r="648" ht="16"/>
    <row r="649" ht="16"/>
    <row r="650" ht="16"/>
    <row r="651" ht="16"/>
    <row r="652" ht="16"/>
    <row r="653" ht="16"/>
    <row r="654" ht="16"/>
    <row r="655" ht="16"/>
    <row r="656" ht="16"/>
    <row r="657" ht="16"/>
    <row r="658" ht="16"/>
    <row r="659" ht="16"/>
    <row r="660" ht="16"/>
    <row r="661" ht="16"/>
    <row r="662" ht="16"/>
    <row r="663" ht="16"/>
    <row r="664" ht="16"/>
    <row r="665" ht="16"/>
    <row r="666" ht="16"/>
    <row r="667" ht="16"/>
    <row r="668" ht="16"/>
    <row r="669" ht="16"/>
    <row r="670" ht="16"/>
    <row r="671" ht="16"/>
    <row r="672" ht="16"/>
    <row r="673" ht="16"/>
    <row r="674" ht="16"/>
    <row r="675" ht="16"/>
    <row r="676" ht="16"/>
    <row r="677" ht="16"/>
    <row r="678" ht="16"/>
    <row r="679" ht="16"/>
    <row r="680" ht="16"/>
    <row r="681" ht="16"/>
    <row r="682" ht="16"/>
    <row r="683" ht="16"/>
    <row r="684" ht="16"/>
    <row r="685" ht="16"/>
    <row r="686" ht="16"/>
    <row r="687" ht="16"/>
    <row r="688" ht="16"/>
    <row r="689" ht="16"/>
    <row r="690" ht="16"/>
    <row r="691" ht="16"/>
    <row r="692" ht="16"/>
    <row r="693" ht="16"/>
    <row r="694" ht="16"/>
    <row r="695" ht="16"/>
    <row r="696" ht="16"/>
    <row r="697" ht="16"/>
    <row r="698" ht="16"/>
    <row r="699" ht="16"/>
    <row r="700" ht="16"/>
    <row r="701" ht="16"/>
    <row r="702" ht="16"/>
    <row r="703" ht="16"/>
    <row r="704" ht="16"/>
    <row r="705" ht="16"/>
    <row r="706" ht="16"/>
    <row r="707" ht="16"/>
    <row r="708" ht="16"/>
    <row r="709" ht="16"/>
    <row r="710" ht="16"/>
    <row r="711" ht="16"/>
    <row r="712" ht="16"/>
    <row r="713" ht="16"/>
    <row r="714" ht="16"/>
    <row r="715" ht="16"/>
    <row r="716" ht="16"/>
    <row r="717" ht="16"/>
    <row r="718" ht="16"/>
    <row r="719" ht="16"/>
    <row r="720" ht="16"/>
    <row r="721" ht="16"/>
    <row r="722" ht="16"/>
    <row r="723" ht="16"/>
    <row r="724" ht="16"/>
    <row r="725" ht="16"/>
    <row r="726" ht="16"/>
    <row r="727" ht="16"/>
    <row r="728" ht="16"/>
    <row r="729" ht="16"/>
    <row r="730" ht="16"/>
    <row r="731" ht="16"/>
    <row r="732" ht="16"/>
    <row r="733" ht="16"/>
    <row r="734" ht="16"/>
    <row r="735" ht="16"/>
    <row r="736" ht="16"/>
    <row r="737" ht="16"/>
    <row r="738" ht="16"/>
    <row r="739" ht="16"/>
    <row r="740" ht="16"/>
    <row r="741" ht="16"/>
    <row r="742" ht="16"/>
    <row r="743" ht="16"/>
    <row r="744" ht="16"/>
    <row r="745" ht="16"/>
    <row r="746" ht="16"/>
    <row r="747" ht="16"/>
    <row r="748" ht="16"/>
    <row r="749" ht="16"/>
    <row r="750" ht="16"/>
    <row r="751" ht="16"/>
    <row r="752" ht="16"/>
    <row r="753" ht="16"/>
    <row r="754" ht="16"/>
    <row r="755" ht="16"/>
    <row r="756" ht="16"/>
    <row r="757" ht="16"/>
    <row r="758" ht="16"/>
    <row r="759" ht="16"/>
    <row r="760" ht="16"/>
    <row r="761" ht="16"/>
    <row r="762" ht="16"/>
    <row r="763" ht="16"/>
    <row r="764" ht="16"/>
    <row r="765" ht="16"/>
    <row r="766" ht="16"/>
    <row r="767" ht="16"/>
    <row r="768" ht="16"/>
    <row r="769" ht="16"/>
    <row r="770" ht="16"/>
    <row r="771" ht="16"/>
    <row r="772" ht="16"/>
    <row r="773" ht="16"/>
    <row r="774" ht="16"/>
    <row r="775" ht="16"/>
    <row r="776" ht="16"/>
    <row r="777" ht="16"/>
    <row r="778" ht="16"/>
    <row r="779" ht="16"/>
    <row r="780" ht="16"/>
    <row r="781" ht="16"/>
    <row r="782" ht="16"/>
    <row r="783" ht="16"/>
    <row r="784" ht="16"/>
    <row r="785" ht="16"/>
    <row r="786" ht="16"/>
    <row r="787" ht="16"/>
    <row r="788" ht="16"/>
    <row r="789" ht="16"/>
    <row r="790" ht="16"/>
    <row r="791" ht="16"/>
    <row r="792" ht="16"/>
    <row r="793" ht="16"/>
    <row r="794" ht="16"/>
    <row r="795" ht="16"/>
    <row r="796" ht="16"/>
    <row r="797" ht="16"/>
    <row r="798" ht="16"/>
    <row r="799" ht="16"/>
    <row r="800" ht="16"/>
    <row r="801" ht="16"/>
    <row r="802" ht="16"/>
    <row r="803" ht="16"/>
    <row r="804" ht="16"/>
    <row r="805" ht="16"/>
    <row r="806" ht="16"/>
    <row r="807" ht="16"/>
    <row r="808" ht="16"/>
    <row r="809" ht="16"/>
    <row r="810" ht="16"/>
    <row r="811" ht="16"/>
    <row r="812" ht="16"/>
    <row r="813" ht="16"/>
    <row r="814" ht="16"/>
    <row r="815" ht="16"/>
    <row r="816" ht="16"/>
    <row r="817" ht="16"/>
    <row r="818" ht="16"/>
    <row r="819" ht="16"/>
    <row r="820" ht="16"/>
    <row r="821" ht="16"/>
    <row r="822" ht="16"/>
    <row r="823" ht="16"/>
    <row r="824" ht="16"/>
    <row r="825" ht="16"/>
    <row r="826" ht="16"/>
    <row r="827" ht="16"/>
    <row r="828" ht="16"/>
    <row r="829" ht="16"/>
    <row r="830" ht="16"/>
    <row r="831" ht="16"/>
    <row r="832" ht="16"/>
    <row r="833" ht="16"/>
    <row r="834" ht="16"/>
    <row r="835" ht="16"/>
    <row r="836" ht="16"/>
    <row r="837" ht="16"/>
    <row r="838" ht="16"/>
    <row r="839" ht="16"/>
    <row r="840" ht="16"/>
    <row r="841" ht="16"/>
    <row r="842" ht="16"/>
    <row r="843" ht="16"/>
    <row r="844" ht="16"/>
    <row r="845" ht="16"/>
    <row r="846" ht="16"/>
    <row r="847" ht="16"/>
    <row r="848" ht="16"/>
    <row r="849" ht="16"/>
    <row r="850" ht="16"/>
    <row r="851" ht="16"/>
    <row r="852" ht="16"/>
    <row r="853" ht="16"/>
    <row r="854" ht="16"/>
    <row r="855" ht="16"/>
    <row r="856" ht="16"/>
    <row r="857" ht="16"/>
    <row r="858" ht="16"/>
    <row r="859" ht="16"/>
    <row r="860" ht="16"/>
    <row r="861" ht="16"/>
    <row r="862" ht="16"/>
    <row r="863" ht="16"/>
    <row r="864" ht="16"/>
    <row r="865" ht="16"/>
    <row r="866" ht="16"/>
    <row r="867" ht="16"/>
    <row r="868" ht="16"/>
    <row r="869" ht="16"/>
    <row r="870" ht="16"/>
    <row r="871" ht="16"/>
    <row r="872" ht="16"/>
    <row r="873" ht="16"/>
    <row r="874" ht="16"/>
    <row r="875" ht="16"/>
    <row r="876" ht="16"/>
    <row r="877" ht="16"/>
    <row r="878" ht="16"/>
    <row r="879" ht="16"/>
    <row r="880" ht="16"/>
    <row r="881" ht="16"/>
    <row r="882" ht="16"/>
    <row r="883" ht="16"/>
    <row r="884" ht="16"/>
    <row r="885" ht="16"/>
    <row r="886" ht="16"/>
    <row r="887" ht="16"/>
    <row r="888" ht="16"/>
    <row r="889" ht="16"/>
    <row r="890" ht="16"/>
    <row r="891" ht="16"/>
    <row r="892" ht="16"/>
    <row r="893" ht="16"/>
    <row r="894" ht="16"/>
    <row r="895" ht="16"/>
    <row r="896" ht="16"/>
    <row r="897" ht="16"/>
    <row r="898" ht="16"/>
    <row r="899" ht="16"/>
    <row r="900" ht="16"/>
    <row r="901" ht="16"/>
    <row r="902" ht="16"/>
    <row r="903" ht="16"/>
    <row r="904" ht="16"/>
    <row r="905" ht="16"/>
    <row r="906" ht="16"/>
    <row r="907" ht="16"/>
    <row r="908" ht="16"/>
    <row r="909" ht="16"/>
    <row r="910" ht="16"/>
    <row r="911" ht="16"/>
    <row r="912" ht="16"/>
    <row r="913" ht="16"/>
    <row r="914" ht="16"/>
    <row r="915" ht="16"/>
    <row r="916" ht="16"/>
    <row r="917" ht="16"/>
    <row r="918" ht="16"/>
    <row r="919" ht="16"/>
    <row r="920" ht="16"/>
    <row r="921" ht="16"/>
    <row r="922" ht="16"/>
    <row r="923" ht="16"/>
    <row r="924" ht="16"/>
    <row r="925" ht="16"/>
    <row r="926" ht="16"/>
    <row r="927" ht="16"/>
    <row r="928" ht="16"/>
    <row r="929" ht="16"/>
    <row r="930" ht="16"/>
    <row r="931" ht="16"/>
    <row r="932" ht="16"/>
    <row r="933" ht="16"/>
    <row r="934" ht="16"/>
    <row r="935" ht="16"/>
    <row r="936" ht="16"/>
    <row r="937" ht="16"/>
    <row r="938" ht="16"/>
    <row r="939" ht="16"/>
    <row r="940" ht="16"/>
    <row r="941" ht="16"/>
    <row r="942" ht="16"/>
    <row r="943" ht="16"/>
    <row r="944" ht="16"/>
    <row r="945" ht="16"/>
    <row r="946" ht="16"/>
    <row r="947" ht="16"/>
    <row r="948" ht="16"/>
    <row r="949" ht="16"/>
    <row r="950" ht="16"/>
    <row r="951" ht="16"/>
    <row r="952" ht="16"/>
    <row r="953" ht="16"/>
    <row r="954" ht="16"/>
    <row r="955" ht="16"/>
    <row r="956" ht="16"/>
    <row r="957" ht="16"/>
    <row r="958" ht="16"/>
    <row r="959" ht="16"/>
    <row r="960" ht="16"/>
    <row r="961" ht="16"/>
    <row r="962" ht="16"/>
    <row r="963" ht="16"/>
    <row r="964" ht="16"/>
    <row r="965" ht="16"/>
    <row r="966" ht="16"/>
    <row r="967" ht="16"/>
    <row r="968" ht="16"/>
    <row r="969" ht="16"/>
    <row r="970" ht="16"/>
    <row r="971" ht="16"/>
    <row r="972" ht="16"/>
    <row r="973" ht="16"/>
    <row r="974" ht="16"/>
    <row r="975" ht="16"/>
    <row r="976" ht="16"/>
    <row r="977" ht="16"/>
    <row r="978" ht="16"/>
    <row r="979" ht="16"/>
    <row r="980" ht="16"/>
    <row r="981" ht="16"/>
    <row r="982" ht="16"/>
    <row r="983" ht="16"/>
    <row r="984" ht="16"/>
    <row r="985" ht="16"/>
    <row r="986" ht="16"/>
    <row r="987" ht="16"/>
    <row r="988" ht="16"/>
    <row r="989" ht="16"/>
    <row r="990" ht="16"/>
    <row r="991" ht="16"/>
    <row r="992" ht="16"/>
    <row r="993" ht="16"/>
    <row r="994" ht="16"/>
    <row r="995" ht="16"/>
    <row r="996" ht="16"/>
    <row r="997" ht="16"/>
    <row r="998" ht="16"/>
    <row r="999" ht="16"/>
    <row r="1000" ht="16"/>
  </sheetData>
  <mergeCells count="51">
    <mergeCell ref="A1:N10"/>
    <mergeCell ref="A11:N11"/>
    <mergeCell ref="A39:B39"/>
    <mergeCell ref="A38:B38"/>
    <mergeCell ref="A16:G30"/>
    <mergeCell ref="A14:N15"/>
    <mergeCell ref="G31:J31"/>
    <mergeCell ref="C31:F31"/>
    <mergeCell ref="A33:B33"/>
    <mergeCell ref="A12:N13"/>
    <mergeCell ref="H16:N30"/>
    <mergeCell ref="A32:B32"/>
    <mergeCell ref="A31:B31"/>
    <mergeCell ref="A37:B37"/>
    <mergeCell ref="A34:B34"/>
    <mergeCell ref="K31:N32"/>
    <mergeCell ref="A35:B35"/>
    <mergeCell ref="A36:B36"/>
    <mergeCell ref="A40:B40"/>
    <mergeCell ref="D47:G47"/>
    <mergeCell ref="A41:B41"/>
    <mergeCell ref="A42:B42"/>
    <mergeCell ref="A43:B43"/>
    <mergeCell ref="A44:B44"/>
    <mergeCell ref="A45:B45"/>
    <mergeCell ref="A47:A61"/>
    <mergeCell ref="H47:N61"/>
    <mergeCell ref="B56:C56"/>
    <mergeCell ref="B58:C58"/>
    <mergeCell ref="B59:C59"/>
    <mergeCell ref="B60:C60"/>
    <mergeCell ref="B61:C61"/>
    <mergeCell ref="B48:C48"/>
    <mergeCell ref="B49:C49"/>
    <mergeCell ref="B51:C51"/>
    <mergeCell ref="B52:C52"/>
    <mergeCell ref="B50:C50"/>
    <mergeCell ref="B53:C53"/>
    <mergeCell ref="B54:C54"/>
    <mergeCell ref="B55:C55"/>
    <mergeCell ref="B47:C47"/>
    <mergeCell ref="B57:C57"/>
    <mergeCell ref="K45:N45"/>
    <mergeCell ref="K33:K35"/>
    <mergeCell ref="K36:K38"/>
    <mergeCell ref="K39:K41"/>
    <mergeCell ref="K42:K44"/>
    <mergeCell ref="L42:N44"/>
    <mergeCell ref="L39:N41"/>
    <mergeCell ref="L36:N38"/>
    <mergeCell ref="L33:N35"/>
  </mergeCells>
  <pageMargins left="0.7" right="0.7" top="0.75" bottom="0.75" header="0.3" footer="0.3"/>
  <pageSetup scale="54" orientation="portrait" horizontalDpi="1200" verticalDpi="1200"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4F81BD"/>
  </sheetPr>
  <dimension ref="A1:N42"/>
  <sheetViews>
    <sheetView topLeftCell="A8" zoomScaleNormal="100" zoomScaleSheetLayoutView="70" workbookViewId="0">
      <selection activeCell="B41" sqref="B41:N42"/>
    </sheetView>
  </sheetViews>
  <sheetFormatPr baseColWidth="10" defaultColWidth="13.5" defaultRowHeight="15" customHeight="1"/>
  <cols>
    <col min="1" max="26" width="11" customWidth="1"/>
  </cols>
  <sheetData>
    <row r="1" spans="1:14" ht="15.75" customHeight="1">
      <c r="A1" s="290"/>
      <c r="B1" s="129"/>
      <c r="C1" s="129"/>
      <c r="D1" s="129"/>
      <c r="E1" s="129"/>
      <c r="F1" s="129"/>
      <c r="G1" s="129"/>
      <c r="H1" s="129"/>
      <c r="I1" s="129"/>
      <c r="J1" s="129"/>
      <c r="K1" s="129"/>
      <c r="L1" s="129"/>
      <c r="M1" s="129"/>
      <c r="N1" s="269"/>
    </row>
    <row r="2" spans="1:14" ht="15.75" customHeight="1">
      <c r="A2" s="130"/>
      <c r="B2" s="133"/>
      <c r="C2" s="133"/>
      <c r="D2" s="133"/>
      <c r="E2" s="133"/>
      <c r="F2" s="133"/>
      <c r="G2" s="133"/>
      <c r="H2" s="133"/>
      <c r="I2" s="133"/>
      <c r="J2" s="133"/>
      <c r="K2" s="133"/>
      <c r="L2" s="133"/>
      <c r="M2" s="133"/>
      <c r="N2" s="281"/>
    </row>
    <row r="3" spans="1:14" ht="15.75" customHeight="1">
      <c r="A3" s="130"/>
      <c r="B3" s="133"/>
      <c r="C3" s="133"/>
      <c r="D3" s="133"/>
      <c r="E3" s="133"/>
      <c r="F3" s="133"/>
      <c r="G3" s="133"/>
      <c r="H3" s="133"/>
      <c r="I3" s="133"/>
      <c r="J3" s="133"/>
      <c r="K3" s="133"/>
      <c r="L3" s="133"/>
      <c r="M3" s="133"/>
      <c r="N3" s="281"/>
    </row>
    <row r="4" spans="1:14" ht="15.75" customHeight="1">
      <c r="A4" s="130"/>
      <c r="B4" s="133"/>
      <c r="C4" s="133"/>
      <c r="D4" s="133"/>
      <c r="E4" s="133"/>
      <c r="F4" s="133"/>
      <c r="G4" s="133"/>
      <c r="H4" s="133"/>
      <c r="I4" s="133"/>
      <c r="J4" s="133"/>
      <c r="K4" s="133"/>
      <c r="L4" s="133"/>
      <c r="M4" s="133"/>
      <c r="N4" s="281"/>
    </row>
    <row r="5" spans="1:14" ht="15.75" customHeight="1">
      <c r="A5" s="130"/>
      <c r="B5" s="133"/>
      <c r="C5" s="133"/>
      <c r="D5" s="133"/>
      <c r="E5" s="133"/>
      <c r="F5" s="133"/>
      <c r="G5" s="133"/>
      <c r="H5" s="133"/>
      <c r="I5" s="133"/>
      <c r="J5" s="133"/>
      <c r="K5" s="133"/>
      <c r="L5" s="133"/>
      <c r="M5" s="133"/>
      <c r="N5" s="281"/>
    </row>
    <row r="6" spans="1:14" ht="15.75" customHeight="1">
      <c r="A6" s="130"/>
      <c r="B6" s="133"/>
      <c r="C6" s="133"/>
      <c r="D6" s="133"/>
      <c r="E6" s="133"/>
      <c r="F6" s="133"/>
      <c r="G6" s="133"/>
      <c r="H6" s="133"/>
      <c r="I6" s="133"/>
      <c r="J6" s="133"/>
      <c r="K6" s="133"/>
      <c r="L6" s="133"/>
      <c r="M6" s="133"/>
      <c r="N6" s="281"/>
    </row>
    <row r="7" spans="1:14" ht="15.75" customHeight="1">
      <c r="A7" s="130"/>
      <c r="B7" s="133"/>
      <c r="C7" s="133"/>
      <c r="D7" s="133"/>
      <c r="E7" s="133"/>
      <c r="F7" s="133"/>
      <c r="G7" s="133"/>
      <c r="H7" s="133"/>
      <c r="I7" s="133"/>
      <c r="J7" s="133"/>
      <c r="K7" s="133"/>
      <c r="L7" s="133"/>
      <c r="M7" s="133"/>
      <c r="N7" s="281"/>
    </row>
    <row r="8" spans="1:14" ht="15.75" customHeight="1">
      <c r="A8" s="130"/>
      <c r="B8" s="133"/>
      <c r="C8" s="133"/>
      <c r="D8" s="133"/>
      <c r="E8" s="133"/>
      <c r="F8" s="133"/>
      <c r="G8" s="133"/>
      <c r="H8" s="133"/>
      <c r="I8" s="133"/>
      <c r="J8" s="133"/>
      <c r="K8" s="133"/>
      <c r="L8" s="133"/>
      <c r="M8" s="133"/>
      <c r="N8" s="281"/>
    </row>
    <row r="9" spans="1:14" ht="15.75" customHeight="1">
      <c r="A9" s="130"/>
      <c r="B9" s="133"/>
      <c r="C9" s="133"/>
      <c r="D9" s="133"/>
      <c r="E9" s="133"/>
      <c r="F9" s="133"/>
      <c r="G9" s="133"/>
      <c r="H9" s="133"/>
      <c r="I9" s="133"/>
      <c r="J9" s="133"/>
      <c r="K9" s="133"/>
      <c r="L9" s="133"/>
      <c r="M9" s="133"/>
      <c r="N9" s="281"/>
    </row>
    <row r="10" spans="1:14" ht="10.5" customHeight="1">
      <c r="A10" s="270"/>
      <c r="B10" s="271"/>
      <c r="C10" s="271"/>
      <c r="D10" s="271"/>
      <c r="E10" s="271"/>
      <c r="F10" s="271"/>
      <c r="G10" s="271"/>
      <c r="H10" s="271"/>
      <c r="I10" s="271"/>
      <c r="J10" s="271"/>
      <c r="K10" s="271"/>
      <c r="L10" s="271"/>
      <c r="M10" s="271"/>
      <c r="N10" s="272"/>
    </row>
    <row r="11" spans="1:14" ht="15.75" customHeight="1">
      <c r="A11" s="378" t="s">
        <v>346</v>
      </c>
      <c r="B11" s="278"/>
      <c r="C11" s="278"/>
      <c r="D11" s="278"/>
      <c r="E11" s="278"/>
      <c r="F11" s="278"/>
      <c r="G11" s="278"/>
      <c r="H11" s="278"/>
      <c r="I11" s="278"/>
      <c r="J11" s="278"/>
      <c r="K11" s="278"/>
      <c r="L11" s="278"/>
      <c r="M11" s="278"/>
      <c r="N11" s="261"/>
    </row>
    <row r="12" spans="1:14" ht="15.75" customHeight="1">
      <c r="A12" s="401" t="str">
        <f>'Club Administration'!A12</f>
        <v>School Name</v>
      </c>
      <c r="B12" s="298"/>
      <c r="C12" s="298"/>
      <c r="D12" s="298"/>
      <c r="E12" s="298"/>
      <c r="F12" s="298"/>
      <c r="G12" s="298"/>
      <c r="H12" s="298"/>
      <c r="I12" s="298"/>
      <c r="J12" s="298"/>
      <c r="K12" s="298"/>
      <c r="L12" s="298"/>
      <c r="M12" s="298"/>
      <c r="N12" s="299"/>
    </row>
    <row r="13" spans="1:14" ht="15.75" customHeight="1">
      <c r="A13" s="300"/>
      <c r="B13" s="301"/>
      <c r="C13" s="301"/>
      <c r="D13" s="301"/>
      <c r="E13" s="301"/>
      <c r="F13" s="301"/>
      <c r="G13" s="301"/>
      <c r="H13" s="301"/>
      <c r="I13" s="301"/>
      <c r="J13" s="301"/>
      <c r="K13" s="301"/>
      <c r="L13" s="301"/>
      <c r="M13" s="301"/>
      <c r="N13" s="302"/>
    </row>
    <row r="14" spans="1:14" ht="15.75" customHeight="1">
      <c r="A14" s="303" t="str">
        <f>'Club Administration'!A14</f>
        <v>Select Division</v>
      </c>
      <c r="B14" s="298"/>
      <c r="C14" s="298"/>
      <c r="D14" s="298"/>
      <c r="E14" s="298"/>
      <c r="F14" s="298"/>
      <c r="G14" s="298"/>
      <c r="H14" s="298"/>
      <c r="I14" s="298"/>
      <c r="J14" s="298"/>
      <c r="K14" s="298"/>
      <c r="L14" s="298"/>
      <c r="M14" s="298"/>
      <c r="N14" s="299"/>
    </row>
    <row r="15" spans="1:14" ht="15.75" customHeight="1">
      <c r="A15" s="300"/>
      <c r="B15" s="301"/>
      <c r="C15" s="301"/>
      <c r="D15" s="301"/>
      <c r="E15" s="301"/>
      <c r="F15" s="301"/>
      <c r="G15" s="301"/>
      <c r="H15" s="301"/>
      <c r="I15" s="301"/>
      <c r="J15" s="301"/>
      <c r="K15" s="301"/>
      <c r="L15" s="301"/>
      <c r="M15" s="301"/>
      <c r="N15" s="302"/>
    </row>
    <row r="16" spans="1:14" ht="15" customHeight="1">
      <c r="A16" s="412"/>
      <c r="B16" s="278"/>
      <c r="C16" s="278"/>
      <c r="D16" s="278"/>
      <c r="E16" s="278"/>
      <c r="F16" s="278"/>
      <c r="G16" s="278"/>
      <c r="H16" s="278"/>
      <c r="I16" s="278"/>
      <c r="J16" s="278"/>
      <c r="K16" s="278"/>
      <c r="L16" s="278"/>
      <c r="M16" s="278"/>
      <c r="N16" s="261"/>
    </row>
    <row r="17" spans="1:14" ht="18" customHeight="1">
      <c r="A17" s="411" t="s">
        <v>133</v>
      </c>
      <c r="B17" s="129"/>
      <c r="C17" s="129"/>
      <c r="D17" s="129"/>
      <c r="E17" s="129"/>
      <c r="F17" s="129"/>
      <c r="G17" s="129"/>
      <c r="H17" s="129"/>
      <c r="I17" s="129"/>
      <c r="J17" s="129"/>
      <c r="K17" s="129"/>
      <c r="L17" s="129"/>
      <c r="M17" s="129"/>
      <c r="N17" s="269"/>
    </row>
    <row r="18" spans="1:14" ht="15.75" customHeight="1">
      <c r="A18" s="267" t="s">
        <v>87</v>
      </c>
      <c r="B18" s="278"/>
      <c r="C18" s="261"/>
      <c r="D18" s="416">
        <v>0</v>
      </c>
      <c r="E18" s="278"/>
      <c r="F18" s="417"/>
      <c r="G18" s="47" t="s">
        <v>120</v>
      </c>
      <c r="H18" s="48">
        <v>0</v>
      </c>
      <c r="I18" s="49" t="s">
        <v>355</v>
      </c>
      <c r="J18" s="48">
        <v>0</v>
      </c>
      <c r="K18" s="49" t="s">
        <v>134</v>
      </c>
      <c r="L18" s="48">
        <v>0</v>
      </c>
      <c r="M18" s="267"/>
      <c r="N18" s="261"/>
    </row>
    <row r="19" spans="1:14" ht="15.75" customHeight="1">
      <c r="A19" s="267" t="s">
        <v>135</v>
      </c>
      <c r="B19" s="278"/>
      <c r="C19" s="261"/>
      <c r="D19" s="416">
        <v>0</v>
      </c>
      <c r="E19" s="278"/>
      <c r="F19" s="417"/>
      <c r="G19" s="366" t="s">
        <v>136</v>
      </c>
      <c r="H19" s="278"/>
      <c r="I19" s="278"/>
      <c r="J19" s="278"/>
      <c r="K19" s="278"/>
      <c r="L19" s="278"/>
      <c r="M19" s="261"/>
      <c r="N19" s="50">
        <f>SUM(H18+J18+L18+N18)</f>
        <v>0</v>
      </c>
    </row>
    <row r="20" spans="1:14" ht="15.75" customHeight="1">
      <c r="A20" s="277" t="s">
        <v>137</v>
      </c>
      <c r="B20" s="278"/>
      <c r="C20" s="278"/>
      <c r="D20" s="278"/>
      <c r="E20" s="278"/>
      <c r="F20" s="278"/>
      <c r="G20" s="278"/>
      <c r="H20" s="278"/>
      <c r="I20" s="278"/>
      <c r="J20" s="278"/>
      <c r="K20" s="278"/>
      <c r="L20" s="278"/>
      <c r="M20" s="278"/>
      <c r="N20" s="261"/>
    </row>
    <row r="21" spans="1:14" ht="15.75" customHeight="1">
      <c r="A21" s="51">
        <v>1</v>
      </c>
      <c r="B21" s="279"/>
      <c r="C21" s="278"/>
      <c r="D21" s="278"/>
      <c r="E21" s="278"/>
      <c r="F21" s="278"/>
      <c r="G21" s="278"/>
      <c r="H21" s="278"/>
      <c r="I21" s="278"/>
      <c r="J21" s="278"/>
      <c r="K21" s="278"/>
      <c r="L21" s="278"/>
      <c r="M21" s="278"/>
      <c r="N21" s="261"/>
    </row>
    <row r="22" spans="1:14" ht="15.75" customHeight="1">
      <c r="A22" s="51">
        <v>2</v>
      </c>
      <c r="B22" s="279"/>
      <c r="C22" s="278"/>
      <c r="D22" s="278"/>
      <c r="E22" s="278"/>
      <c r="F22" s="278"/>
      <c r="G22" s="278"/>
      <c r="H22" s="278"/>
      <c r="I22" s="278"/>
      <c r="J22" s="278"/>
      <c r="K22" s="278"/>
      <c r="L22" s="278"/>
      <c r="M22" s="278"/>
      <c r="N22" s="261"/>
    </row>
    <row r="23" spans="1:14" ht="15.75" customHeight="1">
      <c r="A23" s="51">
        <v>3</v>
      </c>
      <c r="B23" s="279"/>
      <c r="C23" s="278"/>
      <c r="D23" s="278"/>
      <c r="E23" s="278"/>
      <c r="F23" s="278"/>
      <c r="G23" s="278"/>
      <c r="H23" s="278"/>
      <c r="I23" s="278"/>
      <c r="J23" s="278"/>
      <c r="K23" s="278"/>
      <c r="L23" s="278"/>
      <c r="M23" s="278"/>
      <c r="N23" s="261"/>
    </row>
    <row r="24" spans="1:14" ht="15.75" customHeight="1">
      <c r="A24" s="406" t="s">
        <v>138</v>
      </c>
      <c r="B24" s="290"/>
      <c r="C24" s="361"/>
      <c r="D24" s="361"/>
      <c r="E24" s="361"/>
      <c r="F24" s="361"/>
      <c r="G24" s="361"/>
      <c r="H24" s="361"/>
      <c r="I24" s="361"/>
      <c r="J24" s="361"/>
      <c r="K24" s="361"/>
      <c r="L24" s="361"/>
      <c r="M24" s="361"/>
      <c r="N24" s="413"/>
    </row>
    <row r="25" spans="1:14" ht="15.75" customHeight="1">
      <c r="A25" s="275"/>
      <c r="B25" s="291"/>
      <c r="C25" s="414"/>
      <c r="D25" s="414"/>
      <c r="E25" s="414"/>
      <c r="F25" s="414"/>
      <c r="G25" s="414"/>
      <c r="H25" s="414"/>
      <c r="I25" s="414"/>
      <c r="J25" s="414"/>
      <c r="K25" s="414"/>
      <c r="L25" s="414"/>
      <c r="M25" s="414"/>
      <c r="N25" s="415"/>
    </row>
    <row r="26" spans="1:14" ht="15.75" customHeight="1">
      <c r="A26" s="265"/>
      <c r="B26" s="398"/>
      <c r="C26" s="398"/>
      <c r="D26" s="398"/>
      <c r="E26" s="398"/>
      <c r="F26" s="398"/>
      <c r="G26" s="398"/>
      <c r="H26" s="398"/>
      <c r="I26" s="398"/>
      <c r="J26" s="398"/>
      <c r="K26" s="398"/>
      <c r="L26" s="398"/>
      <c r="M26" s="398"/>
      <c r="N26" s="399"/>
    </row>
    <row r="27" spans="1:14" ht="18" customHeight="1">
      <c r="A27" s="402" t="s">
        <v>139</v>
      </c>
      <c r="B27" s="403"/>
      <c r="C27" s="403"/>
      <c r="D27" s="403"/>
      <c r="E27" s="403"/>
      <c r="F27" s="403"/>
      <c r="G27" s="403"/>
      <c r="H27" s="403"/>
      <c r="I27" s="403"/>
      <c r="J27" s="403"/>
      <c r="K27" s="403"/>
      <c r="L27" s="403"/>
      <c r="M27" s="403"/>
      <c r="N27" s="404"/>
    </row>
    <row r="28" spans="1:14" ht="15.75" customHeight="1">
      <c r="A28" s="277" t="s">
        <v>140</v>
      </c>
      <c r="B28" s="410"/>
      <c r="C28" s="410"/>
      <c r="D28" s="410"/>
      <c r="E28" s="410"/>
      <c r="F28" s="410"/>
      <c r="G28" s="410"/>
      <c r="H28" s="410"/>
      <c r="I28" s="410"/>
      <c r="J28" s="410"/>
      <c r="K28" s="410"/>
      <c r="L28" s="410"/>
      <c r="M28" s="410"/>
      <c r="N28" s="293"/>
    </row>
    <row r="29" spans="1:14" ht="15.75" customHeight="1">
      <c r="A29" s="52">
        <v>1</v>
      </c>
      <c r="B29" s="279"/>
      <c r="C29" s="278"/>
      <c r="D29" s="278"/>
      <c r="E29" s="278"/>
      <c r="F29" s="278"/>
      <c r="G29" s="278"/>
      <c r="H29" s="278"/>
      <c r="I29" s="278"/>
      <c r="J29" s="278"/>
      <c r="K29" s="278"/>
      <c r="L29" s="278"/>
      <c r="M29" s="278"/>
      <c r="N29" s="261"/>
    </row>
    <row r="30" spans="1:14" ht="15.75" customHeight="1">
      <c r="A30" s="52">
        <v>2</v>
      </c>
      <c r="B30" s="279"/>
      <c r="C30" s="278"/>
      <c r="D30" s="278"/>
      <c r="E30" s="278"/>
      <c r="F30" s="278"/>
      <c r="G30" s="278"/>
      <c r="H30" s="278"/>
      <c r="I30" s="278"/>
      <c r="J30" s="278"/>
      <c r="K30" s="278"/>
      <c r="L30" s="278"/>
      <c r="M30" s="278"/>
      <c r="N30" s="261"/>
    </row>
    <row r="31" spans="1:14" ht="15.75" customHeight="1">
      <c r="A31" s="52">
        <v>3</v>
      </c>
      <c r="B31" s="279"/>
      <c r="C31" s="278"/>
      <c r="D31" s="278"/>
      <c r="E31" s="278"/>
      <c r="F31" s="278"/>
      <c r="G31" s="278"/>
      <c r="H31" s="278"/>
      <c r="I31" s="278"/>
      <c r="J31" s="278"/>
      <c r="K31" s="278"/>
      <c r="L31" s="278"/>
      <c r="M31" s="278"/>
      <c r="N31" s="261"/>
    </row>
    <row r="32" spans="1:14" ht="15.75" customHeight="1">
      <c r="A32" s="397" t="s">
        <v>138</v>
      </c>
      <c r="B32" s="290"/>
      <c r="C32" s="129"/>
      <c r="D32" s="129"/>
      <c r="E32" s="129"/>
      <c r="F32" s="129"/>
      <c r="G32" s="129"/>
      <c r="H32" s="129"/>
      <c r="I32" s="129"/>
      <c r="J32" s="129"/>
      <c r="K32" s="129"/>
      <c r="L32" s="129"/>
      <c r="M32" s="129"/>
      <c r="N32" s="269"/>
    </row>
    <row r="33" spans="1:14" ht="15.75" customHeight="1">
      <c r="A33" s="275"/>
      <c r="B33" s="270"/>
      <c r="C33" s="271"/>
      <c r="D33" s="271"/>
      <c r="E33" s="271"/>
      <c r="F33" s="271"/>
      <c r="G33" s="271"/>
      <c r="H33" s="271"/>
      <c r="I33" s="271"/>
      <c r="J33" s="271"/>
      <c r="K33" s="271"/>
      <c r="L33" s="271"/>
      <c r="M33" s="271"/>
      <c r="N33" s="272"/>
    </row>
    <row r="34" spans="1:14" ht="15.75" customHeight="1">
      <c r="A34" s="265"/>
      <c r="B34" s="398"/>
      <c r="C34" s="398"/>
      <c r="D34" s="398"/>
      <c r="E34" s="398"/>
      <c r="F34" s="398"/>
      <c r="G34" s="398"/>
      <c r="H34" s="398"/>
      <c r="I34" s="398"/>
      <c r="J34" s="398"/>
      <c r="K34" s="398"/>
      <c r="L34" s="398"/>
      <c r="M34" s="398"/>
      <c r="N34" s="399"/>
    </row>
    <row r="35" spans="1:14" ht="18" customHeight="1">
      <c r="A35" s="418" t="s">
        <v>141</v>
      </c>
      <c r="B35" s="419"/>
      <c r="C35" s="419"/>
      <c r="D35" s="419"/>
      <c r="E35" s="419"/>
      <c r="F35" s="419"/>
      <c r="G35" s="419"/>
      <c r="H35" s="419"/>
      <c r="I35" s="419"/>
      <c r="J35" s="419"/>
      <c r="K35" s="419"/>
      <c r="L35" s="419"/>
      <c r="M35" s="419"/>
      <c r="N35" s="420"/>
    </row>
    <row r="36" spans="1:14" ht="15.75" customHeight="1">
      <c r="A36" s="53"/>
      <c r="B36" s="405" t="s">
        <v>142</v>
      </c>
      <c r="C36" s="278"/>
      <c r="D36" s="261"/>
      <c r="E36" s="395">
        <v>0</v>
      </c>
      <c r="F36" s="396"/>
      <c r="G36" s="265"/>
      <c r="H36" s="261"/>
      <c r="I36" s="405" t="s">
        <v>143</v>
      </c>
      <c r="J36" s="278"/>
      <c r="K36" s="261"/>
      <c r="L36" s="395">
        <v>0</v>
      </c>
      <c r="M36" s="396"/>
      <c r="N36" s="54"/>
    </row>
    <row r="37" spans="1:14" s="127" customFormat="1" ht="15.75" customHeight="1">
      <c r="A37" s="407" t="s">
        <v>358</v>
      </c>
      <c r="B37" s="408"/>
      <c r="C37" s="408"/>
      <c r="D37" s="408"/>
      <c r="E37" s="408"/>
      <c r="F37" s="408"/>
      <c r="G37" s="408"/>
      <c r="H37" s="408"/>
      <c r="I37" s="408"/>
      <c r="J37" s="408"/>
      <c r="K37" s="408"/>
      <c r="L37" s="408"/>
      <c r="M37" s="408"/>
      <c r="N37" s="409"/>
    </row>
    <row r="38" spans="1:14" ht="15.75" customHeight="1">
      <c r="A38" s="55">
        <v>1</v>
      </c>
      <c r="B38" s="279"/>
      <c r="C38" s="278"/>
      <c r="D38" s="278"/>
      <c r="E38" s="278"/>
      <c r="F38" s="278"/>
      <c r="G38" s="278"/>
      <c r="H38" s="278"/>
      <c r="I38" s="278"/>
      <c r="J38" s="278"/>
      <c r="K38" s="278"/>
      <c r="L38" s="278"/>
      <c r="M38" s="278"/>
      <c r="N38" s="261"/>
    </row>
    <row r="39" spans="1:14" ht="15.75" customHeight="1">
      <c r="A39" s="55">
        <v>2</v>
      </c>
      <c r="B39" s="279"/>
      <c r="C39" s="278"/>
      <c r="D39" s="278"/>
      <c r="E39" s="278"/>
      <c r="F39" s="278"/>
      <c r="G39" s="278"/>
      <c r="H39" s="278"/>
      <c r="I39" s="278"/>
      <c r="J39" s="278"/>
      <c r="K39" s="278"/>
      <c r="L39" s="278"/>
      <c r="M39" s="278"/>
      <c r="N39" s="261"/>
    </row>
    <row r="40" spans="1:14" ht="15.75" customHeight="1">
      <c r="A40" s="55">
        <v>3</v>
      </c>
      <c r="B40" s="279"/>
      <c r="C40" s="278"/>
      <c r="D40" s="278"/>
      <c r="E40" s="278"/>
      <c r="F40" s="278"/>
      <c r="G40" s="278"/>
      <c r="H40" s="278"/>
      <c r="I40" s="278"/>
      <c r="J40" s="278"/>
      <c r="K40" s="278"/>
      <c r="L40" s="278"/>
      <c r="M40" s="278"/>
      <c r="N40" s="261"/>
    </row>
    <row r="41" spans="1:14" ht="15.75" customHeight="1">
      <c r="A41" s="400" t="s">
        <v>138</v>
      </c>
      <c r="B41" s="290"/>
      <c r="C41" s="129"/>
      <c r="D41" s="129"/>
      <c r="E41" s="129"/>
      <c r="F41" s="129"/>
      <c r="G41" s="129"/>
      <c r="H41" s="129"/>
      <c r="I41" s="129"/>
      <c r="J41" s="129"/>
      <c r="K41" s="129"/>
      <c r="L41" s="129"/>
      <c r="M41" s="129"/>
      <c r="N41" s="269"/>
    </row>
    <row r="42" spans="1:14" ht="15.75" customHeight="1">
      <c r="A42" s="275"/>
      <c r="B42" s="270"/>
      <c r="C42" s="271"/>
      <c r="D42" s="271"/>
      <c r="E42" s="271"/>
      <c r="F42" s="271"/>
      <c r="G42" s="271"/>
      <c r="H42" s="271"/>
      <c r="I42" s="271"/>
      <c r="J42" s="271"/>
      <c r="K42" s="271"/>
      <c r="L42" s="271"/>
      <c r="M42" s="271"/>
      <c r="N42" s="272"/>
    </row>
  </sheetData>
  <mergeCells count="39">
    <mergeCell ref="B29:N29"/>
    <mergeCell ref="A35:N35"/>
    <mergeCell ref="B21:N21"/>
    <mergeCell ref="G19:M19"/>
    <mergeCell ref="A37:N37"/>
    <mergeCell ref="A28:N28"/>
    <mergeCell ref="A1:N10"/>
    <mergeCell ref="A17:N17"/>
    <mergeCell ref="A16:N16"/>
    <mergeCell ref="M18:N18"/>
    <mergeCell ref="A20:N20"/>
    <mergeCell ref="B24:N25"/>
    <mergeCell ref="D18:F18"/>
    <mergeCell ref="D19:F19"/>
    <mergeCell ref="B22:N22"/>
    <mergeCell ref="B23:N23"/>
    <mergeCell ref="B36:D36"/>
    <mergeCell ref="E36:F36"/>
    <mergeCell ref="A32:A33"/>
    <mergeCell ref="A34:N34"/>
    <mergeCell ref="A41:A42"/>
    <mergeCell ref="B41:N42"/>
    <mergeCell ref="A11:N11"/>
    <mergeCell ref="A12:N13"/>
    <mergeCell ref="A14:N15"/>
    <mergeCell ref="B38:N38"/>
    <mergeCell ref="B39:N39"/>
    <mergeCell ref="B40:N40"/>
    <mergeCell ref="A27:N27"/>
    <mergeCell ref="A26:N26"/>
    <mergeCell ref="I36:K36"/>
    <mergeCell ref="A19:C19"/>
    <mergeCell ref="A24:A25"/>
    <mergeCell ref="A18:C18"/>
    <mergeCell ref="L36:M36"/>
    <mergeCell ref="G36:H36"/>
    <mergeCell ref="B30:N30"/>
    <mergeCell ref="B31:N31"/>
    <mergeCell ref="B32:N33"/>
  </mergeCells>
  <pageMargins left="0.7" right="0.7" top="0.75" bottom="0.75" header="0.3" footer="0.3"/>
  <pageSetup scale="54" orientation="portrait" horizontalDpi="1200" verticalDpi="1200" r:id="rId1"/>
  <colBreaks count="1" manualBreakCount="1">
    <brk id="14" max="66" man="1"/>
  </col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tabColor rgb="FF80FF00"/>
  </sheetPr>
  <dimension ref="A1:AA977"/>
  <sheetViews>
    <sheetView zoomScale="94" zoomScaleNormal="80" zoomScaleSheetLayoutView="80" workbookViewId="0">
      <selection activeCell="C136" sqref="C136:E137"/>
    </sheetView>
  </sheetViews>
  <sheetFormatPr baseColWidth="10" defaultColWidth="13.5" defaultRowHeight="15" customHeight="1"/>
  <cols>
    <col min="1" max="9" width="11" customWidth="1"/>
    <col min="10" max="26" width="3.83203125" customWidth="1"/>
  </cols>
  <sheetData>
    <row r="1" spans="1:26" ht="15" customHeight="1">
      <c r="A1" s="478"/>
      <c r="B1" s="129"/>
      <c r="C1" s="129"/>
      <c r="D1" s="129"/>
      <c r="E1" s="129"/>
      <c r="F1" s="129"/>
      <c r="G1" s="129"/>
      <c r="H1" s="129"/>
      <c r="I1" s="129"/>
      <c r="J1" s="129"/>
      <c r="K1" s="129"/>
      <c r="L1" s="129"/>
      <c r="M1" s="129"/>
      <c r="N1" s="129"/>
      <c r="O1" s="129"/>
      <c r="P1" s="129"/>
      <c r="Q1" s="129"/>
      <c r="R1" s="129"/>
      <c r="S1" s="129"/>
      <c r="T1" s="129"/>
      <c r="U1" s="129"/>
      <c r="V1" s="129"/>
      <c r="W1" s="129"/>
      <c r="X1" s="129"/>
      <c r="Y1" s="129"/>
      <c r="Z1" s="269"/>
    </row>
    <row r="2" spans="1:26" ht="15" customHeight="1">
      <c r="A2" s="130"/>
      <c r="B2" s="133"/>
      <c r="C2" s="133"/>
      <c r="D2" s="133"/>
      <c r="E2" s="133"/>
      <c r="F2" s="133"/>
      <c r="G2" s="133"/>
      <c r="H2" s="133"/>
      <c r="I2" s="133"/>
      <c r="J2" s="133"/>
      <c r="K2" s="133"/>
      <c r="L2" s="133"/>
      <c r="M2" s="133"/>
      <c r="N2" s="133"/>
      <c r="O2" s="133"/>
      <c r="P2" s="133"/>
      <c r="Q2" s="133"/>
      <c r="R2" s="133"/>
      <c r="S2" s="133"/>
      <c r="T2" s="133"/>
      <c r="U2" s="133"/>
      <c r="V2" s="133"/>
      <c r="W2" s="133"/>
      <c r="X2" s="133"/>
      <c r="Y2" s="133"/>
      <c r="Z2" s="281"/>
    </row>
    <row r="3" spans="1:26" ht="15.75" customHeight="1">
      <c r="A3" s="130"/>
      <c r="B3" s="133"/>
      <c r="C3" s="133"/>
      <c r="D3" s="133"/>
      <c r="E3" s="133"/>
      <c r="F3" s="133"/>
      <c r="G3" s="133"/>
      <c r="H3" s="133"/>
      <c r="I3" s="133"/>
      <c r="J3" s="133"/>
      <c r="K3" s="133"/>
      <c r="L3" s="133"/>
      <c r="M3" s="133"/>
      <c r="N3" s="133"/>
      <c r="O3" s="133"/>
      <c r="P3" s="133"/>
      <c r="Q3" s="133"/>
      <c r="R3" s="133"/>
      <c r="S3" s="133"/>
      <c r="T3" s="133"/>
      <c r="U3" s="133"/>
      <c r="V3" s="133"/>
      <c r="W3" s="133"/>
      <c r="X3" s="133"/>
      <c r="Y3" s="133"/>
      <c r="Z3" s="281"/>
    </row>
    <row r="4" spans="1:26" ht="15.75" customHeight="1">
      <c r="A4" s="130"/>
      <c r="B4" s="133"/>
      <c r="C4" s="133"/>
      <c r="D4" s="133"/>
      <c r="E4" s="133"/>
      <c r="F4" s="133"/>
      <c r="G4" s="133"/>
      <c r="H4" s="133"/>
      <c r="I4" s="133"/>
      <c r="J4" s="133"/>
      <c r="K4" s="133"/>
      <c r="L4" s="133"/>
      <c r="M4" s="133"/>
      <c r="N4" s="133"/>
      <c r="O4" s="133"/>
      <c r="P4" s="133"/>
      <c r="Q4" s="133"/>
      <c r="R4" s="133"/>
      <c r="S4" s="133"/>
      <c r="T4" s="133"/>
      <c r="U4" s="133"/>
      <c r="V4" s="133"/>
      <c r="W4" s="133"/>
      <c r="X4" s="133"/>
      <c r="Y4" s="133"/>
      <c r="Z4" s="281"/>
    </row>
    <row r="5" spans="1:26" ht="15.75" customHeight="1">
      <c r="A5" s="130"/>
      <c r="B5" s="133"/>
      <c r="C5" s="133"/>
      <c r="D5" s="133"/>
      <c r="E5" s="133"/>
      <c r="F5" s="133"/>
      <c r="G5" s="133"/>
      <c r="H5" s="133"/>
      <c r="I5" s="133"/>
      <c r="J5" s="133"/>
      <c r="K5" s="133"/>
      <c r="L5" s="133"/>
      <c r="M5" s="133"/>
      <c r="N5" s="133"/>
      <c r="O5" s="133"/>
      <c r="P5" s="133"/>
      <c r="Q5" s="133"/>
      <c r="R5" s="133"/>
      <c r="S5" s="133"/>
      <c r="T5" s="133"/>
      <c r="U5" s="133"/>
      <c r="V5" s="133"/>
      <c r="W5" s="133"/>
      <c r="X5" s="133"/>
      <c r="Y5" s="133"/>
      <c r="Z5" s="281"/>
    </row>
    <row r="6" spans="1:26" ht="15.75" customHeight="1">
      <c r="A6" s="130"/>
      <c r="B6" s="133"/>
      <c r="C6" s="133"/>
      <c r="D6" s="133"/>
      <c r="E6" s="133"/>
      <c r="F6" s="133"/>
      <c r="G6" s="133"/>
      <c r="H6" s="133"/>
      <c r="I6" s="133"/>
      <c r="J6" s="133"/>
      <c r="K6" s="133"/>
      <c r="L6" s="133"/>
      <c r="M6" s="133"/>
      <c r="N6" s="133"/>
      <c r="O6" s="133"/>
      <c r="P6" s="133"/>
      <c r="Q6" s="133"/>
      <c r="R6" s="133"/>
      <c r="S6" s="133"/>
      <c r="T6" s="133"/>
      <c r="U6" s="133"/>
      <c r="V6" s="133"/>
      <c r="W6" s="133"/>
      <c r="X6" s="133"/>
      <c r="Y6" s="133"/>
      <c r="Z6" s="281"/>
    </row>
    <row r="7" spans="1:26" ht="15.75" customHeight="1">
      <c r="A7" s="130"/>
      <c r="B7" s="133"/>
      <c r="C7" s="133"/>
      <c r="D7" s="133"/>
      <c r="E7" s="133"/>
      <c r="F7" s="133"/>
      <c r="G7" s="133"/>
      <c r="H7" s="133"/>
      <c r="I7" s="133"/>
      <c r="J7" s="133"/>
      <c r="K7" s="133"/>
      <c r="L7" s="133"/>
      <c r="M7" s="133"/>
      <c r="N7" s="133"/>
      <c r="O7" s="133"/>
      <c r="P7" s="133"/>
      <c r="Q7" s="133"/>
      <c r="R7" s="133"/>
      <c r="S7" s="133"/>
      <c r="T7" s="133"/>
      <c r="U7" s="133"/>
      <c r="V7" s="133"/>
      <c r="W7" s="133"/>
      <c r="X7" s="133"/>
      <c r="Y7" s="133"/>
      <c r="Z7" s="281"/>
    </row>
    <row r="8" spans="1:26" ht="15.75" customHeight="1">
      <c r="A8" s="130"/>
      <c r="B8" s="133"/>
      <c r="C8" s="133"/>
      <c r="D8" s="133"/>
      <c r="E8" s="133"/>
      <c r="F8" s="133"/>
      <c r="G8" s="133"/>
      <c r="H8" s="133"/>
      <c r="I8" s="133"/>
      <c r="J8" s="133"/>
      <c r="K8" s="133"/>
      <c r="L8" s="133"/>
      <c r="M8" s="133"/>
      <c r="N8" s="133"/>
      <c r="O8" s="133"/>
      <c r="P8" s="133"/>
      <c r="Q8" s="133"/>
      <c r="R8" s="133"/>
      <c r="S8" s="133"/>
      <c r="T8" s="133"/>
      <c r="U8" s="133"/>
      <c r="V8" s="133"/>
      <c r="W8" s="133"/>
      <c r="X8" s="133"/>
      <c r="Y8" s="133"/>
      <c r="Z8" s="281"/>
    </row>
    <row r="9" spans="1:26" ht="15.75" customHeight="1">
      <c r="A9" s="130"/>
      <c r="B9" s="133"/>
      <c r="C9" s="133"/>
      <c r="D9" s="133"/>
      <c r="E9" s="133"/>
      <c r="F9" s="133"/>
      <c r="G9" s="133"/>
      <c r="H9" s="133"/>
      <c r="I9" s="133"/>
      <c r="J9" s="133"/>
      <c r="K9" s="133"/>
      <c r="L9" s="133"/>
      <c r="M9" s="133"/>
      <c r="N9" s="133"/>
      <c r="O9" s="133"/>
      <c r="P9" s="133"/>
      <c r="Q9" s="133"/>
      <c r="R9" s="133"/>
      <c r="S9" s="133"/>
      <c r="T9" s="133"/>
      <c r="U9" s="133"/>
      <c r="V9" s="133"/>
      <c r="W9" s="133"/>
      <c r="X9" s="133"/>
      <c r="Y9" s="133"/>
      <c r="Z9" s="281"/>
    </row>
    <row r="10" spans="1:26" ht="12" customHeight="1">
      <c r="A10" s="270"/>
      <c r="B10" s="271"/>
      <c r="C10" s="271"/>
      <c r="D10" s="271"/>
      <c r="E10" s="271"/>
      <c r="F10" s="271"/>
      <c r="G10" s="271"/>
      <c r="H10" s="271"/>
      <c r="I10" s="271"/>
      <c r="J10" s="271"/>
      <c r="K10" s="271"/>
      <c r="L10" s="271"/>
      <c r="M10" s="271"/>
      <c r="N10" s="271"/>
      <c r="O10" s="271"/>
      <c r="P10" s="271"/>
      <c r="Q10" s="271"/>
      <c r="R10" s="271"/>
      <c r="S10" s="271"/>
      <c r="T10" s="271"/>
      <c r="U10" s="271"/>
      <c r="V10" s="271"/>
      <c r="W10" s="271"/>
      <c r="X10" s="271"/>
      <c r="Y10" s="271"/>
      <c r="Z10" s="272"/>
    </row>
    <row r="11" spans="1:26" ht="15.75" customHeight="1">
      <c r="A11" s="479" t="s">
        <v>91</v>
      </c>
      <c r="B11" s="129"/>
      <c r="C11" s="129"/>
      <c r="D11" s="129"/>
      <c r="E11" s="129"/>
      <c r="F11" s="129"/>
      <c r="G11" s="129"/>
      <c r="H11" s="129"/>
      <c r="I11" s="129"/>
      <c r="J11" s="129"/>
      <c r="K11" s="129"/>
      <c r="L11" s="129"/>
      <c r="M11" s="129"/>
      <c r="N11" s="129"/>
      <c r="O11" s="129"/>
      <c r="P11" s="129"/>
      <c r="Q11" s="129"/>
      <c r="R11" s="129"/>
      <c r="S11" s="129"/>
      <c r="T11" s="129"/>
      <c r="U11" s="129"/>
      <c r="V11" s="129"/>
      <c r="W11" s="129"/>
      <c r="X11" s="129"/>
      <c r="Y11" s="129"/>
      <c r="Z11" s="269"/>
    </row>
    <row r="12" spans="1:26" ht="15.75" customHeight="1">
      <c r="A12" s="270"/>
      <c r="B12" s="271"/>
      <c r="C12" s="271"/>
      <c r="D12" s="271"/>
      <c r="E12" s="271"/>
      <c r="F12" s="271"/>
      <c r="G12" s="271"/>
      <c r="H12" s="271"/>
      <c r="I12" s="271"/>
      <c r="J12" s="271"/>
      <c r="K12" s="271"/>
      <c r="L12" s="271"/>
      <c r="M12" s="271"/>
      <c r="N12" s="271"/>
      <c r="O12" s="271"/>
      <c r="P12" s="271"/>
      <c r="Q12" s="271"/>
      <c r="R12" s="271"/>
      <c r="S12" s="271"/>
      <c r="T12" s="271"/>
      <c r="U12" s="271"/>
      <c r="V12" s="271"/>
      <c r="W12" s="271"/>
      <c r="X12" s="271"/>
      <c r="Y12" s="271"/>
      <c r="Z12" s="272"/>
    </row>
    <row r="13" spans="1:26" ht="15.75" customHeight="1">
      <c r="A13" s="277" t="s">
        <v>144</v>
      </c>
      <c r="B13" s="278"/>
      <c r="C13" s="278"/>
      <c r="D13" s="278"/>
      <c r="E13" s="278"/>
      <c r="F13" s="278"/>
      <c r="G13" s="278"/>
      <c r="H13" s="278"/>
      <c r="I13" s="278"/>
      <c r="J13" s="278"/>
      <c r="K13" s="278"/>
      <c r="L13" s="278"/>
      <c r="M13" s="278"/>
      <c r="N13" s="278"/>
      <c r="O13" s="278"/>
      <c r="P13" s="278"/>
      <c r="Q13" s="278"/>
      <c r="R13" s="278"/>
      <c r="S13" s="278"/>
      <c r="T13" s="278"/>
      <c r="U13" s="278"/>
      <c r="V13" s="278"/>
      <c r="W13" s="278"/>
      <c r="X13" s="278"/>
      <c r="Y13" s="278"/>
      <c r="Z13" s="261"/>
    </row>
    <row r="14" spans="1:26" ht="15.75" customHeight="1">
      <c r="A14" s="297" t="str">
        <f>'Club Administration'!A12</f>
        <v>School Name</v>
      </c>
      <c r="B14" s="298"/>
      <c r="C14" s="298"/>
      <c r="D14" s="298"/>
      <c r="E14" s="298"/>
      <c r="F14" s="298"/>
      <c r="G14" s="298"/>
      <c r="H14" s="298"/>
      <c r="I14" s="298"/>
      <c r="J14" s="298"/>
      <c r="K14" s="298"/>
      <c r="L14" s="298"/>
      <c r="M14" s="298"/>
      <c r="N14" s="298"/>
      <c r="O14" s="298"/>
      <c r="P14" s="298"/>
      <c r="Q14" s="298"/>
      <c r="R14" s="298"/>
      <c r="S14" s="298"/>
      <c r="T14" s="298"/>
      <c r="U14" s="298"/>
      <c r="V14" s="298"/>
      <c r="W14" s="298"/>
      <c r="X14" s="298"/>
      <c r="Y14" s="298"/>
      <c r="Z14" s="299"/>
    </row>
    <row r="15" spans="1:26" ht="15.75" customHeight="1">
      <c r="A15" s="300"/>
      <c r="B15" s="301"/>
      <c r="C15" s="301"/>
      <c r="D15" s="301"/>
      <c r="E15" s="301"/>
      <c r="F15" s="301"/>
      <c r="G15" s="301"/>
      <c r="H15" s="301"/>
      <c r="I15" s="301"/>
      <c r="J15" s="301"/>
      <c r="K15" s="301"/>
      <c r="L15" s="301"/>
      <c r="M15" s="301"/>
      <c r="N15" s="301"/>
      <c r="O15" s="301"/>
      <c r="P15" s="301"/>
      <c r="Q15" s="301"/>
      <c r="R15" s="301"/>
      <c r="S15" s="301"/>
      <c r="T15" s="301"/>
      <c r="U15" s="301"/>
      <c r="V15" s="301"/>
      <c r="W15" s="301"/>
      <c r="X15" s="301"/>
      <c r="Y15" s="301"/>
      <c r="Z15" s="302"/>
    </row>
    <row r="16" spans="1:26" ht="15.75" customHeight="1">
      <c r="A16" s="303" t="str">
        <f>'Club Administration'!A14</f>
        <v>Select Division</v>
      </c>
      <c r="B16" s="298"/>
      <c r="C16" s="298"/>
      <c r="D16" s="298"/>
      <c r="E16" s="298"/>
      <c r="F16" s="298"/>
      <c r="G16" s="298"/>
      <c r="H16" s="298"/>
      <c r="I16" s="298"/>
      <c r="J16" s="298"/>
      <c r="K16" s="298"/>
      <c r="L16" s="298"/>
      <c r="M16" s="298"/>
      <c r="N16" s="298"/>
      <c r="O16" s="298"/>
      <c r="P16" s="298"/>
      <c r="Q16" s="298"/>
      <c r="R16" s="298"/>
      <c r="S16" s="298"/>
      <c r="T16" s="298"/>
      <c r="U16" s="298"/>
      <c r="V16" s="298"/>
      <c r="W16" s="298"/>
      <c r="X16" s="298"/>
      <c r="Y16" s="298"/>
      <c r="Z16" s="299"/>
    </row>
    <row r="17" spans="1:26" ht="15.75" customHeight="1">
      <c r="A17" s="300"/>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2"/>
    </row>
    <row r="18" spans="1:26" ht="15.75" customHeight="1">
      <c r="A18" s="421" t="s">
        <v>145</v>
      </c>
      <c r="B18" s="278"/>
      <c r="C18" s="278"/>
      <c r="D18" s="278"/>
      <c r="E18" s="278"/>
      <c r="F18" s="278"/>
      <c r="G18" s="278"/>
      <c r="H18" s="278"/>
      <c r="I18" s="278"/>
      <c r="J18" s="278"/>
      <c r="K18" s="278"/>
      <c r="L18" s="278"/>
      <c r="M18" s="278"/>
      <c r="N18" s="278"/>
      <c r="O18" s="278"/>
      <c r="P18" s="278"/>
      <c r="Q18" s="278"/>
      <c r="R18" s="278"/>
      <c r="S18" s="278"/>
      <c r="T18" s="278"/>
      <c r="U18" s="278"/>
      <c r="V18" s="278"/>
      <c r="W18" s="278"/>
      <c r="X18" s="278"/>
      <c r="Y18" s="278"/>
      <c r="Z18" s="261"/>
    </row>
    <row r="19" spans="1:26" ht="15.75" customHeight="1">
      <c r="A19" s="56"/>
      <c r="B19" s="267" t="s">
        <v>146</v>
      </c>
      <c r="C19" s="278"/>
      <c r="D19" s="278"/>
      <c r="E19" s="278"/>
      <c r="F19" s="2" t="s">
        <v>147</v>
      </c>
      <c r="G19" s="320"/>
      <c r="H19" s="278"/>
      <c r="I19" s="261"/>
      <c r="J19" s="267" t="s">
        <v>148</v>
      </c>
      <c r="K19" s="278"/>
      <c r="L19" s="278"/>
      <c r="M19" s="278"/>
      <c r="N19" s="278"/>
      <c r="O19" s="278"/>
      <c r="P19" s="278"/>
      <c r="Q19" s="278"/>
      <c r="R19" s="278"/>
      <c r="S19" s="278"/>
      <c r="T19" s="261"/>
      <c r="U19" s="477" t="s">
        <v>149</v>
      </c>
      <c r="V19" s="278"/>
      <c r="W19" s="261"/>
      <c r="X19" s="320"/>
      <c r="Y19" s="278"/>
      <c r="Z19" s="261"/>
    </row>
    <row r="20" spans="1:26" ht="15.75" customHeight="1">
      <c r="A20" s="425"/>
      <c r="B20" s="278"/>
      <c r="C20" s="278"/>
      <c r="D20" s="278"/>
      <c r="E20" s="278"/>
      <c r="F20" s="278"/>
      <c r="G20" s="278"/>
      <c r="H20" s="278"/>
      <c r="I20" s="278"/>
      <c r="J20" s="278"/>
      <c r="K20" s="278"/>
      <c r="L20" s="278"/>
      <c r="M20" s="278"/>
      <c r="N20" s="278"/>
      <c r="O20" s="278"/>
      <c r="P20" s="278"/>
      <c r="Q20" s="278"/>
      <c r="R20" s="278"/>
      <c r="S20" s="278"/>
      <c r="T20" s="278"/>
      <c r="U20" s="278"/>
      <c r="V20" s="278"/>
      <c r="W20" s="278"/>
      <c r="X20" s="278"/>
      <c r="Y20" s="278"/>
      <c r="Z20" s="261"/>
    </row>
    <row r="21" spans="1:26" ht="15.75" customHeight="1">
      <c r="A21" s="436" t="s">
        <v>150</v>
      </c>
      <c r="B21" s="129"/>
      <c r="C21" s="129"/>
      <c r="D21" s="129"/>
      <c r="E21" s="129"/>
      <c r="F21" s="129"/>
      <c r="G21" s="129"/>
      <c r="H21" s="129"/>
      <c r="I21" s="129"/>
      <c r="J21" s="129"/>
      <c r="K21" s="129"/>
      <c r="L21" s="129"/>
      <c r="M21" s="129"/>
      <c r="N21" s="129"/>
      <c r="O21" s="129"/>
      <c r="P21" s="129"/>
      <c r="Q21" s="129"/>
      <c r="R21" s="129"/>
      <c r="S21" s="129"/>
      <c r="T21" s="129"/>
      <c r="U21" s="129"/>
      <c r="V21" s="129"/>
      <c r="W21" s="129"/>
      <c r="X21" s="129"/>
      <c r="Y21" s="129"/>
      <c r="Z21" s="269"/>
    </row>
    <row r="22" spans="1:26" ht="15.75" customHeight="1">
      <c r="A22" s="131"/>
      <c r="B22" s="131"/>
      <c r="C22" s="131"/>
      <c r="D22" s="131"/>
      <c r="E22" s="131"/>
      <c r="F22" s="131"/>
      <c r="G22" s="131"/>
      <c r="H22" s="131"/>
      <c r="I22" s="131"/>
      <c r="J22" s="131"/>
      <c r="K22" s="131"/>
      <c r="L22" s="131"/>
      <c r="M22" s="131"/>
      <c r="N22" s="131"/>
      <c r="O22" s="131"/>
      <c r="P22" s="131"/>
      <c r="Q22" s="131"/>
      <c r="R22" s="131"/>
      <c r="S22" s="131"/>
      <c r="T22" s="131"/>
      <c r="U22" s="131"/>
      <c r="V22" s="131"/>
      <c r="W22" s="131"/>
      <c r="X22" s="131"/>
      <c r="Y22" s="131"/>
      <c r="Z22" s="281"/>
    </row>
    <row r="23" spans="1:26" ht="18" customHeight="1">
      <c r="A23" s="476" t="s">
        <v>151</v>
      </c>
      <c r="B23" s="131"/>
      <c r="C23" s="131"/>
      <c r="D23" s="131"/>
      <c r="E23" s="131"/>
      <c r="F23" s="131"/>
      <c r="G23" s="131"/>
      <c r="H23" s="131"/>
      <c r="I23" s="131"/>
      <c r="J23" s="131"/>
      <c r="K23" s="131"/>
      <c r="L23" s="131"/>
      <c r="M23" s="131"/>
      <c r="N23" s="131"/>
      <c r="O23" s="131"/>
      <c r="P23" s="131"/>
      <c r="Q23" s="131"/>
      <c r="R23" s="131"/>
      <c r="S23" s="131"/>
      <c r="T23" s="131"/>
      <c r="U23" s="131"/>
      <c r="V23" s="131"/>
      <c r="W23" s="131"/>
      <c r="X23" s="131"/>
      <c r="Y23" s="131"/>
      <c r="Z23" s="281"/>
    </row>
    <row r="24" spans="1:26" ht="15.75" customHeight="1">
      <c r="A24" s="56"/>
      <c r="B24" s="267" t="s">
        <v>152</v>
      </c>
      <c r="C24" s="278"/>
      <c r="D24" s="278"/>
      <c r="E24" s="278"/>
      <c r="F24" s="86">
        <f ca="1">'Club Membership Roster'!J16</f>
        <v>0</v>
      </c>
      <c r="G24" s="320"/>
      <c r="H24" s="278"/>
      <c r="I24" s="261"/>
      <c r="J24" s="267" t="s">
        <v>153</v>
      </c>
      <c r="K24" s="278"/>
      <c r="L24" s="278"/>
      <c r="M24" s="278"/>
      <c r="N24" s="278"/>
      <c r="O24" s="278"/>
      <c r="P24" s="278"/>
      <c r="Q24" s="278"/>
      <c r="R24" s="278"/>
      <c r="S24" s="278"/>
      <c r="T24" s="278"/>
      <c r="U24" s="314"/>
      <c r="V24" s="278"/>
      <c r="W24" s="261"/>
      <c r="X24" s="475"/>
      <c r="Y24" s="278"/>
      <c r="Z24" s="261"/>
    </row>
    <row r="25" spans="1:26" ht="15.75" customHeight="1">
      <c r="A25" s="425"/>
      <c r="B25" s="278"/>
      <c r="C25" s="278"/>
      <c r="D25" s="278"/>
      <c r="E25" s="278"/>
      <c r="F25" s="278"/>
      <c r="G25" s="278"/>
      <c r="H25" s="278"/>
      <c r="I25" s="278"/>
      <c r="J25" s="278"/>
      <c r="K25" s="278"/>
      <c r="L25" s="278"/>
      <c r="M25" s="278"/>
      <c r="N25" s="278"/>
      <c r="O25" s="278"/>
      <c r="P25" s="278"/>
      <c r="Q25" s="278"/>
      <c r="R25" s="278"/>
      <c r="S25" s="278"/>
      <c r="T25" s="278"/>
      <c r="U25" s="278"/>
      <c r="V25" s="278"/>
      <c r="W25" s="278"/>
      <c r="X25" s="278"/>
      <c r="Y25" s="278"/>
      <c r="Z25" s="261"/>
    </row>
    <row r="26" spans="1:26" ht="18" customHeight="1">
      <c r="A26" s="421" t="s">
        <v>155</v>
      </c>
      <c r="B26" s="278"/>
      <c r="C26" s="278"/>
      <c r="D26" s="278"/>
      <c r="E26" s="278"/>
      <c r="F26" s="278"/>
      <c r="G26" s="278"/>
      <c r="H26" s="278"/>
      <c r="I26" s="278"/>
      <c r="J26" s="278"/>
      <c r="K26" s="278"/>
      <c r="L26" s="278"/>
      <c r="M26" s="278"/>
      <c r="N26" s="278"/>
      <c r="O26" s="278"/>
      <c r="P26" s="278"/>
      <c r="Q26" s="278"/>
      <c r="R26" s="278"/>
      <c r="S26" s="278"/>
      <c r="T26" s="278"/>
      <c r="U26" s="278"/>
      <c r="V26" s="278"/>
      <c r="W26" s="278"/>
      <c r="X26" s="278"/>
      <c r="Y26" s="278"/>
      <c r="Z26" s="261"/>
    </row>
    <row r="27" spans="1:26" ht="15.75" customHeight="1">
      <c r="A27" s="267" t="s">
        <v>156</v>
      </c>
      <c r="B27" s="278"/>
      <c r="C27" s="278"/>
      <c r="D27" s="278"/>
      <c r="E27" s="278"/>
      <c r="F27" s="278"/>
      <c r="G27" s="278"/>
      <c r="H27" s="261"/>
      <c r="I27" s="268"/>
      <c r="J27" s="129"/>
      <c r="K27" s="129"/>
      <c r="L27" s="129"/>
      <c r="M27" s="129"/>
      <c r="N27" s="129"/>
      <c r="O27" s="129"/>
      <c r="P27" s="129"/>
      <c r="Q27" s="129"/>
      <c r="R27" s="129"/>
      <c r="S27" s="129"/>
      <c r="T27" s="129"/>
      <c r="U27" s="129"/>
      <c r="V27" s="129"/>
      <c r="W27" s="129"/>
      <c r="X27" s="129"/>
      <c r="Y27" s="129"/>
      <c r="Z27" s="269"/>
    </row>
    <row r="28" spans="1:26" ht="15.75" customHeight="1">
      <c r="A28" s="481"/>
      <c r="B28" s="278"/>
      <c r="C28" s="261"/>
      <c r="D28" s="49" t="s">
        <v>157</v>
      </c>
      <c r="E28" s="49" t="s">
        <v>158</v>
      </c>
      <c r="F28" s="49" t="s">
        <v>159</v>
      </c>
      <c r="G28" s="49" t="s">
        <v>160</v>
      </c>
      <c r="H28" s="49" t="s">
        <v>161</v>
      </c>
      <c r="I28" s="130"/>
      <c r="J28" s="133"/>
      <c r="K28" s="133"/>
      <c r="L28" s="133"/>
      <c r="M28" s="133"/>
      <c r="N28" s="133"/>
      <c r="O28" s="133"/>
      <c r="P28" s="133"/>
      <c r="Q28" s="133"/>
      <c r="R28" s="133"/>
      <c r="S28" s="133"/>
      <c r="T28" s="133"/>
      <c r="U28" s="133"/>
      <c r="V28" s="133"/>
      <c r="W28" s="133"/>
      <c r="X28" s="133"/>
      <c r="Y28" s="133"/>
      <c r="Z28" s="281"/>
    </row>
    <row r="29" spans="1:26" ht="15.75" customHeight="1">
      <c r="A29" s="424" t="s">
        <v>162</v>
      </c>
      <c r="B29" s="278"/>
      <c r="C29" s="261"/>
      <c r="D29" s="5"/>
      <c r="E29" s="5"/>
      <c r="F29" s="5"/>
      <c r="G29" s="5"/>
      <c r="H29" s="5"/>
      <c r="I29" s="130"/>
      <c r="J29" s="133"/>
      <c r="K29" s="133"/>
      <c r="L29" s="133"/>
      <c r="M29" s="133"/>
      <c r="N29" s="133"/>
      <c r="O29" s="133"/>
      <c r="P29" s="133"/>
      <c r="Q29" s="133"/>
      <c r="R29" s="133"/>
      <c r="S29" s="133"/>
      <c r="T29" s="133"/>
      <c r="U29" s="133"/>
      <c r="V29" s="133"/>
      <c r="W29" s="133"/>
      <c r="X29" s="133"/>
      <c r="Y29" s="133"/>
      <c r="Z29" s="281"/>
    </row>
    <row r="30" spans="1:26" ht="15.75" customHeight="1">
      <c r="A30" s="424" t="s">
        <v>163</v>
      </c>
      <c r="B30" s="278"/>
      <c r="C30" s="261"/>
      <c r="D30" s="9"/>
      <c r="E30" s="9"/>
      <c r="F30" s="9"/>
      <c r="G30" s="9"/>
      <c r="H30" s="9"/>
      <c r="I30" s="130"/>
      <c r="J30" s="133"/>
      <c r="K30" s="133"/>
      <c r="L30" s="133"/>
      <c r="M30" s="133"/>
      <c r="N30" s="133"/>
      <c r="O30" s="133"/>
      <c r="P30" s="133"/>
      <c r="Q30" s="133"/>
      <c r="R30" s="133"/>
      <c r="S30" s="133"/>
      <c r="T30" s="133"/>
      <c r="U30" s="133"/>
      <c r="V30" s="133"/>
      <c r="W30" s="133"/>
      <c r="X30" s="133"/>
      <c r="Y30" s="133"/>
      <c r="Z30" s="281"/>
    </row>
    <row r="31" spans="1:26" ht="15.75" customHeight="1">
      <c r="A31" s="448" t="s">
        <v>164</v>
      </c>
      <c r="B31" s="278"/>
      <c r="C31" s="261"/>
      <c r="D31" s="9"/>
      <c r="E31" s="9"/>
      <c r="F31" s="9"/>
      <c r="G31" s="9"/>
      <c r="H31" s="9"/>
      <c r="I31" s="130"/>
      <c r="J31" s="131"/>
      <c r="K31" s="131"/>
      <c r="L31" s="131"/>
      <c r="M31" s="131"/>
      <c r="N31" s="131"/>
      <c r="O31" s="131"/>
      <c r="P31" s="131"/>
      <c r="Q31" s="131"/>
      <c r="R31" s="131"/>
      <c r="S31" s="131"/>
      <c r="T31" s="131"/>
      <c r="U31" s="131"/>
      <c r="V31" s="131"/>
      <c r="W31" s="131"/>
      <c r="X31" s="131"/>
      <c r="Y31" s="131"/>
      <c r="Z31" s="281"/>
    </row>
    <row r="32" spans="1:26" ht="15.75" customHeight="1">
      <c r="A32" s="424" t="s">
        <v>165</v>
      </c>
      <c r="B32" s="278"/>
      <c r="C32" s="261"/>
      <c r="D32" s="9"/>
      <c r="E32" s="9"/>
      <c r="F32" s="9"/>
      <c r="G32" s="9"/>
      <c r="H32" s="9"/>
      <c r="I32" s="450"/>
      <c r="J32" s="267" t="s">
        <v>166</v>
      </c>
      <c r="K32" s="278"/>
      <c r="L32" s="278"/>
      <c r="M32" s="278"/>
      <c r="N32" s="278"/>
      <c r="O32" s="278"/>
      <c r="P32" s="278"/>
      <c r="Q32" s="278"/>
      <c r="R32" s="278"/>
      <c r="S32" s="278"/>
      <c r="T32" s="278"/>
      <c r="U32" s="278"/>
      <c r="V32" s="278"/>
      <c r="W32" s="278"/>
      <c r="X32" s="261"/>
      <c r="Y32" s="473"/>
      <c r="Z32" s="281"/>
    </row>
    <row r="33" spans="1:26" ht="15.75" customHeight="1">
      <c r="A33" s="424" t="s">
        <v>167</v>
      </c>
      <c r="B33" s="278"/>
      <c r="C33" s="261"/>
      <c r="D33" s="9"/>
      <c r="E33" s="9"/>
      <c r="F33" s="9"/>
      <c r="G33" s="9"/>
      <c r="H33" s="9"/>
      <c r="I33" s="274"/>
      <c r="J33" s="449" t="s">
        <v>168</v>
      </c>
      <c r="K33" s="278"/>
      <c r="L33" s="278"/>
      <c r="M33" s="278"/>
      <c r="N33" s="278"/>
      <c r="O33" s="278"/>
      <c r="P33" s="278"/>
      <c r="Q33" s="278"/>
      <c r="R33" s="261"/>
      <c r="S33" s="314"/>
      <c r="T33" s="278"/>
      <c r="U33" s="278"/>
      <c r="V33" s="278"/>
      <c r="W33" s="278"/>
      <c r="X33" s="261"/>
      <c r="Y33" s="130"/>
      <c r="Z33" s="281"/>
    </row>
    <row r="34" spans="1:26" ht="18" customHeight="1">
      <c r="A34" s="424" t="s">
        <v>169</v>
      </c>
      <c r="B34" s="278"/>
      <c r="C34" s="261"/>
      <c r="D34" s="2" t="s">
        <v>147</v>
      </c>
      <c r="E34" s="2" t="s">
        <v>147</v>
      </c>
      <c r="F34" s="2" t="s">
        <v>147</v>
      </c>
      <c r="G34" s="2" t="s">
        <v>147</v>
      </c>
      <c r="H34" s="2" t="s">
        <v>147</v>
      </c>
      <c r="I34" s="274"/>
      <c r="J34" s="449" t="s">
        <v>170</v>
      </c>
      <c r="K34" s="278"/>
      <c r="L34" s="278"/>
      <c r="M34" s="278"/>
      <c r="N34" s="278"/>
      <c r="O34" s="278"/>
      <c r="P34" s="278"/>
      <c r="Q34" s="278"/>
      <c r="R34" s="261"/>
      <c r="S34" s="277" t="s">
        <v>147</v>
      </c>
      <c r="T34" s="278"/>
      <c r="U34" s="278"/>
      <c r="V34" s="278"/>
      <c r="W34" s="278"/>
      <c r="X34" s="261"/>
      <c r="Y34" s="130"/>
      <c r="Z34" s="281"/>
    </row>
    <row r="35" spans="1:26" ht="15.75" customHeight="1">
      <c r="A35" s="424" t="s">
        <v>171</v>
      </c>
      <c r="B35" s="278"/>
      <c r="C35" s="261"/>
      <c r="D35" s="2" t="s">
        <v>147</v>
      </c>
      <c r="E35" s="2" t="s">
        <v>147</v>
      </c>
      <c r="F35" s="2" t="s">
        <v>147</v>
      </c>
      <c r="G35" s="2" t="s">
        <v>147</v>
      </c>
      <c r="H35" s="2" t="s">
        <v>147</v>
      </c>
      <c r="I35" s="274"/>
      <c r="J35" s="449" t="s">
        <v>322</v>
      </c>
      <c r="K35" s="278"/>
      <c r="L35" s="278"/>
      <c r="M35" s="278"/>
      <c r="N35" s="278"/>
      <c r="O35" s="278"/>
      <c r="P35" s="278"/>
      <c r="Q35" s="278"/>
      <c r="R35" s="261"/>
      <c r="S35" s="314"/>
      <c r="T35" s="278"/>
      <c r="U35" s="278"/>
      <c r="V35" s="278"/>
      <c r="W35" s="278"/>
      <c r="X35" s="261"/>
      <c r="Y35" s="130"/>
      <c r="Z35" s="281"/>
    </row>
    <row r="36" spans="1:26" ht="15.75" customHeight="1">
      <c r="A36" s="424" t="s">
        <v>172</v>
      </c>
      <c r="B36" s="278"/>
      <c r="C36" s="261"/>
      <c r="D36" s="86">
        <f>SUM(D30:D33)+IF(D34="Yes",1,0)+IF(D35="Yes",1,0)</f>
        <v>0</v>
      </c>
      <c r="E36" s="86">
        <f>SUM(E30:E33)+IF(E34="Yes",1,0)+IF(E35="Yes",1,0)</f>
        <v>0</v>
      </c>
      <c r="F36" s="86">
        <f>SUM(F30:F33)+IF(F34="Yes",1,0)+IF(F35="Yes",1,0)</f>
        <v>0</v>
      </c>
      <c r="G36" s="86">
        <f>SUM(G30:G33)+IF(G34="Yes",1,0)+IF(G35="Yes",1,0)</f>
        <v>0</v>
      </c>
      <c r="H36" s="86">
        <f>SUM(H30:H33)+IF(H34="Yes",1,0)+IF(H35="Yes",1,0)</f>
        <v>0</v>
      </c>
      <c r="I36" s="274"/>
      <c r="J36" s="449" t="s">
        <v>173</v>
      </c>
      <c r="K36" s="278"/>
      <c r="L36" s="278"/>
      <c r="M36" s="278"/>
      <c r="N36" s="278"/>
      <c r="O36" s="278"/>
      <c r="P36" s="278"/>
      <c r="Q36" s="278"/>
      <c r="R36" s="261"/>
      <c r="S36" s="314"/>
      <c r="T36" s="278"/>
      <c r="U36" s="278"/>
      <c r="V36" s="278"/>
      <c r="W36" s="278"/>
      <c r="X36" s="261"/>
      <c r="Y36" s="130"/>
      <c r="Z36" s="281"/>
    </row>
    <row r="37" spans="1:26" ht="15.75" customHeight="1">
      <c r="A37" s="267" t="s">
        <v>174</v>
      </c>
      <c r="B37" s="278"/>
      <c r="C37" s="278"/>
      <c r="D37" s="278"/>
      <c r="E37" s="278"/>
      <c r="F37" s="278"/>
      <c r="G37" s="278"/>
      <c r="H37" s="261"/>
      <c r="I37" s="447"/>
      <c r="J37" s="131"/>
      <c r="K37" s="131"/>
      <c r="L37" s="131"/>
      <c r="M37" s="131"/>
      <c r="N37" s="131"/>
      <c r="O37" s="131"/>
      <c r="P37" s="131"/>
      <c r="Q37" s="131"/>
      <c r="R37" s="131"/>
      <c r="S37" s="131"/>
      <c r="T37" s="131"/>
      <c r="U37" s="131"/>
      <c r="V37" s="131"/>
      <c r="W37" s="131"/>
      <c r="X37" s="131"/>
      <c r="Y37" s="131"/>
      <c r="Z37" s="281"/>
    </row>
    <row r="38" spans="1:26" ht="15.75" customHeight="1">
      <c r="A38" s="424" t="s">
        <v>162</v>
      </c>
      <c r="B38" s="278"/>
      <c r="C38" s="261"/>
      <c r="D38" s="5"/>
      <c r="E38" s="5"/>
      <c r="F38" s="5"/>
      <c r="G38" s="5"/>
      <c r="H38" s="5"/>
      <c r="I38" s="130"/>
      <c r="J38" s="133"/>
      <c r="K38" s="133"/>
      <c r="L38" s="133"/>
      <c r="M38" s="133"/>
      <c r="N38" s="133"/>
      <c r="O38" s="133"/>
      <c r="P38" s="133"/>
      <c r="Q38" s="133"/>
      <c r="R38" s="133"/>
      <c r="S38" s="133"/>
      <c r="T38" s="133"/>
      <c r="U38" s="133"/>
      <c r="V38" s="133"/>
      <c r="W38" s="133"/>
      <c r="X38" s="133"/>
      <c r="Y38" s="133"/>
      <c r="Z38" s="281"/>
    </row>
    <row r="39" spans="1:26" ht="15.75" customHeight="1">
      <c r="A39" s="424" t="s">
        <v>175</v>
      </c>
      <c r="B39" s="278"/>
      <c r="C39" s="261"/>
      <c r="D39" s="9"/>
      <c r="E39" s="9"/>
      <c r="F39" s="9"/>
      <c r="G39" s="9"/>
      <c r="H39" s="9"/>
      <c r="I39" s="130"/>
      <c r="J39" s="133"/>
      <c r="K39" s="133"/>
      <c r="L39" s="133"/>
      <c r="M39" s="133"/>
      <c r="N39" s="133"/>
      <c r="O39" s="133"/>
      <c r="P39" s="133"/>
      <c r="Q39" s="133"/>
      <c r="R39" s="133"/>
      <c r="S39" s="133"/>
      <c r="T39" s="133"/>
      <c r="U39" s="133"/>
      <c r="V39" s="133"/>
      <c r="W39" s="133"/>
      <c r="X39" s="133"/>
      <c r="Y39" s="133"/>
      <c r="Z39" s="281"/>
    </row>
    <row r="40" spans="1:26" ht="15.75" customHeight="1">
      <c r="A40" s="424" t="s">
        <v>176</v>
      </c>
      <c r="B40" s="278"/>
      <c r="C40" s="261"/>
      <c r="D40" s="9"/>
      <c r="E40" s="9"/>
      <c r="F40" s="9"/>
      <c r="G40" s="9"/>
      <c r="H40" s="9"/>
      <c r="I40" s="130"/>
      <c r="J40" s="133"/>
      <c r="K40" s="133"/>
      <c r="L40" s="133"/>
      <c r="M40" s="133"/>
      <c r="N40" s="133"/>
      <c r="O40" s="133"/>
      <c r="P40" s="133"/>
      <c r="Q40" s="133"/>
      <c r="R40" s="133"/>
      <c r="S40" s="133"/>
      <c r="T40" s="133"/>
      <c r="U40" s="133"/>
      <c r="V40" s="133"/>
      <c r="W40" s="133"/>
      <c r="X40" s="133"/>
      <c r="Y40" s="133"/>
      <c r="Z40" s="281"/>
    </row>
    <row r="41" spans="1:26" ht="15.75" customHeight="1">
      <c r="A41" s="424" t="s">
        <v>172</v>
      </c>
      <c r="B41" s="278"/>
      <c r="C41" s="261"/>
      <c r="D41" s="86">
        <f>SUM(D39:D40)</f>
        <v>0</v>
      </c>
      <c r="E41" s="86">
        <f>SUM(E39:E40)</f>
        <v>0</v>
      </c>
      <c r="F41" s="86">
        <f>SUM(F39:F40)</f>
        <v>0</v>
      </c>
      <c r="G41" s="86">
        <f>SUM(G39:G40)</f>
        <v>0</v>
      </c>
      <c r="H41" s="86">
        <f>SUM(H39:H40)</f>
        <v>0</v>
      </c>
      <c r="I41" s="270"/>
      <c r="J41" s="271"/>
      <c r="K41" s="271"/>
      <c r="L41" s="271"/>
      <c r="M41" s="271"/>
      <c r="N41" s="271"/>
      <c r="O41" s="271"/>
      <c r="P41" s="271"/>
      <c r="Q41" s="271"/>
      <c r="R41" s="271"/>
      <c r="S41" s="271"/>
      <c r="T41" s="271"/>
      <c r="U41" s="271"/>
      <c r="V41" s="271"/>
      <c r="W41" s="271"/>
      <c r="X41" s="271"/>
      <c r="Y41" s="271"/>
      <c r="Z41" s="272"/>
    </row>
    <row r="42" spans="1:26" ht="15.75" customHeight="1">
      <c r="A42" s="425"/>
      <c r="B42" s="278"/>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61"/>
    </row>
    <row r="43" spans="1:26" ht="15.75" customHeight="1">
      <c r="A43" s="435" t="s">
        <v>177</v>
      </c>
      <c r="B43" s="436"/>
      <c r="C43" s="436"/>
      <c r="D43" s="436"/>
      <c r="E43" s="436"/>
      <c r="F43" s="436"/>
      <c r="G43" s="436"/>
      <c r="H43" s="436"/>
      <c r="I43" s="436"/>
      <c r="J43" s="436"/>
      <c r="K43" s="436"/>
      <c r="L43" s="436"/>
      <c r="M43" s="436"/>
      <c r="N43" s="436"/>
      <c r="O43" s="436"/>
      <c r="P43" s="436"/>
      <c r="Q43" s="436"/>
      <c r="R43" s="436"/>
      <c r="S43" s="436"/>
      <c r="T43" s="436"/>
      <c r="U43" s="436"/>
      <c r="V43" s="436"/>
      <c r="W43" s="436"/>
      <c r="X43" s="436"/>
      <c r="Y43" s="436"/>
      <c r="Z43" s="437"/>
    </row>
    <row r="44" spans="1:26" ht="15.75" customHeight="1">
      <c r="A44" s="438"/>
      <c r="B44" s="439"/>
      <c r="C44" s="439"/>
      <c r="D44" s="439"/>
      <c r="E44" s="439"/>
      <c r="F44" s="439"/>
      <c r="G44" s="439"/>
      <c r="H44" s="439"/>
      <c r="I44" s="439"/>
      <c r="J44" s="439"/>
      <c r="K44" s="439"/>
      <c r="L44" s="439"/>
      <c r="M44" s="439"/>
      <c r="N44" s="439"/>
      <c r="O44" s="439"/>
      <c r="P44" s="439"/>
      <c r="Q44" s="439"/>
      <c r="R44" s="439"/>
      <c r="S44" s="439"/>
      <c r="T44" s="439"/>
      <c r="U44" s="439"/>
      <c r="V44" s="439"/>
      <c r="W44" s="439"/>
      <c r="X44" s="439"/>
      <c r="Y44" s="439"/>
      <c r="Z44" s="440"/>
    </row>
    <row r="45" spans="1:26" ht="15.75" customHeight="1">
      <c r="A45" s="421" t="s">
        <v>178</v>
      </c>
      <c r="B45" s="278"/>
      <c r="C45" s="278"/>
      <c r="D45" s="278"/>
      <c r="E45" s="278"/>
      <c r="F45" s="278"/>
      <c r="G45" s="278"/>
      <c r="H45" s="278"/>
      <c r="I45" s="278"/>
      <c r="J45" s="278"/>
      <c r="K45" s="278"/>
      <c r="L45" s="278"/>
      <c r="M45" s="278"/>
      <c r="N45" s="278"/>
      <c r="O45" s="278"/>
      <c r="P45" s="278"/>
      <c r="Q45" s="278"/>
      <c r="R45" s="278"/>
      <c r="S45" s="278"/>
      <c r="T45" s="278"/>
      <c r="U45" s="278"/>
      <c r="V45" s="278"/>
      <c r="W45" s="278"/>
      <c r="X45" s="278"/>
      <c r="Y45" s="278"/>
      <c r="Z45" s="261"/>
    </row>
    <row r="46" spans="1:26" ht="15.75" customHeight="1">
      <c r="A46" s="441" t="s">
        <v>347</v>
      </c>
      <c r="B46" s="442"/>
      <c r="C46" s="442"/>
      <c r="D46" s="442"/>
      <c r="E46" s="442"/>
      <c r="F46" s="442"/>
      <c r="G46" s="442"/>
      <c r="H46" s="442"/>
      <c r="I46" s="442"/>
      <c r="J46" s="442"/>
      <c r="K46" s="442"/>
      <c r="L46" s="442"/>
      <c r="M46" s="442"/>
      <c r="N46" s="442"/>
      <c r="O46" s="442"/>
      <c r="P46" s="442"/>
      <c r="Q46" s="443"/>
      <c r="R46" s="441" t="s">
        <v>179</v>
      </c>
      <c r="S46" s="129"/>
      <c r="T46" s="129"/>
      <c r="U46" s="129"/>
      <c r="V46" s="129"/>
      <c r="W46" s="129"/>
      <c r="X46" s="129"/>
      <c r="Y46" s="129"/>
      <c r="Z46" s="269"/>
    </row>
    <row r="47" spans="1:26" ht="15.75" customHeight="1">
      <c r="A47" s="444"/>
      <c r="B47" s="445"/>
      <c r="C47" s="445"/>
      <c r="D47" s="445"/>
      <c r="E47" s="445"/>
      <c r="F47" s="445"/>
      <c r="G47" s="445"/>
      <c r="H47" s="445"/>
      <c r="I47" s="445"/>
      <c r="J47" s="445"/>
      <c r="K47" s="445"/>
      <c r="L47" s="445"/>
      <c r="M47" s="445"/>
      <c r="N47" s="445"/>
      <c r="O47" s="445"/>
      <c r="P47" s="445"/>
      <c r="Q47" s="446"/>
      <c r="R47" s="270"/>
      <c r="S47" s="271"/>
      <c r="T47" s="271"/>
      <c r="U47" s="271"/>
      <c r="V47" s="271"/>
      <c r="W47" s="271"/>
      <c r="X47" s="271"/>
      <c r="Y47" s="271"/>
      <c r="Z47" s="272"/>
    </row>
    <row r="48" spans="1:26" ht="15.75" customHeight="1">
      <c r="A48" s="422" t="s">
        <v>180</v>
      </c>
      <c r="B48" s="129"/>
      <c r="C48" s="129"/>
      <c r="D48" s="129"/>
      <c r="E48" s="129"/>
      <c r="F48" s="129"/>
      <c r="G48" s="129"/>
      <c r="H48" s="129"/>
      <c r="I48" s="129"/>
      <c r="J48" s="129"/>
      <c r="K48" s="129"/>
      <c r="L48" s="129"/>
      <c r="M48" s="129"/>
      <c r="N48" s="129"/>
      <c r="O48" s="129"/>
      <c r="P48" s="129"/>
      <c r="Q48" s="269"/>
      <c r="R48" s="366" t="s">
        <v>181</v>
      </c>
      <c r="S48" s="278"/>
      <c r="T48" s="278"/>
      <c r="U48" s="278"/>
      <c r="V48" s="278"/>
      <c r="W48" s="261"/>
      <c r="X48" s="277" t="s">
        <v>147</v>
      </c>
      <c r="Y48" s="278"/>
      <c r="Z48" s="261"/>
    </row>
    <row r="49" spans="1:27" ht="15.75" customHeight="1">
      <c r="A49" s="130"/>
      <c r="B49" s="133"/>
      <c r="C49" s="133"/>
      <c r="D49" s="133"/>
      <c r="E49" s="133"/>
      <c r="F49" s="133"/>
      <c r="G49" s="133"/>
      <c r="H49" s="133"/>
      <c r="I49" s="133"/>
      <c r="J49" s="133"/>
      <c r="K49" s="133"/>
      <c r="L49" s="133"/>
      <c r="M49" s="133"/>
      <c r="N49" s="133"/>
      <c r="O49" s="133"/>
      <c r="P49" s="133"/>
      <c r="Q49" s="281"/>
      <c r="R49" s="366" t="s">
        <v>182</v>
      </c>
      <c r="S49" s="278"/>
      <c r="T49" s="278"/>
      <c r="U49" s="278"/>
      <c r="V49" s="278"/>
      <c r="W49" s="261"/>
      <c r="X49" s="277" t="s">
        <v>147</v>
      </c>
      <c r="Y49" s="278"/>
      <c r="Z49" s="261"/>
      <c r="AA49" s="126"/>
    </row>
    <row r="50" spans="1:27" ht="15.75" customHeight="1">
      <c r="A50" s="130"/>
      <c r="B50" s="133"/>
      <c r="C50" s="133"/>
      <c r="D50" s="133"/>
      <c r="E50" s="133"/>
      <c r="F50" s="133"/>
      <c r="G50" s="133"/>
      <c r="H50" s="133"/>
      <c r="I50" s="133"/>
      <c r="J50" s="133"/>
      <c r="K50" s="133"/>
      <c r="L50" s="133"/>
      <c r="M50" s="133"/>
      <c r="N50" s="133"/>
      <c r="O50" s="133"/>
      <c r="P50" s="133"/>
      <c r="Q50" s="281"/>
      <c r="R50" s="366" t="s">
        <v>183</v>
      </c>
      <c r="S50" s="278"/>
      <c r="T50" s="278"/>
      <c r="U50" s="278"/>
      <c r="V50" s="278"/>
      <c r="W50" s="261"/>
      <c r="X50" s="277" t="s">
        <v>147</v>
      </c>
      <c r="Y50" s="278"/>
      <c r="Z50" s="261"/>
      <c r="AA50" s="126"/>
    </row>
    <row r="51" spans="1:27" ht="15" customHeight="1">
      <c r="A51" s="130"/>
      <c r="B51" s="133"/>
      <c r="C51" s="133"/>
      <c r="D51" s="133"/>
      <c r="E51" s="133"/>
      <c r="F51" s="133"/>
      <c r="G51" s="133"/>
      <c r="H51" s="133"/>
      <c r="I51" s="133"/>
      <c r="J51" s="133"/>
      <c r="K51" s="133"/>
      <c r="L51" s="133"/>
      <c r="M51" s="133"/>
      <c r="N51" s="133"/>
      <c r="O51" s="133"/>
      <c r="P51" s="133"/>
      <c r="Q51" s="281"/>
      <c r="R51" s="366" t="s">
        <v>184</v>
      </c>
      <c r="S51" s="278"/>
      <c r="T51" s="278"/>
      <c r="U51" s="278"/>
      <c r="V51" s="278"/>
      <c r="W51" s="261"/>
      <c r="X51" s="277" t="s">
        <v>147</v>
      </c>
      <c r="Y51" s="278"/>
      <c r="Z51" s="261"/>
      <c r="AA51" s="126"/>
    </row>
    <row r="52" spans="1:27" ht="15" customHeight="1">
      <c r="A52" s="270"/>
      <c r="B52" s="271"/>
      <c r="C52" s="271"/>
      <c r="D52" s="271"/>
      <c r="E52" s="271"/>
      <c r="F52" s="271"/>
      <c r="G52" s="271"/>
      <c r="H52" s="271"/>
      <c r="I52" s="271"/>
      <c r="J52" s="271"/>
      <c r="K52" s="271"/>
      <c r="L52" s="271"/>
      <c r="M52" s="271"/>
      <c r="N52" s="271"/>
      <c r="O52" s="271"/>
      <c r="P52" s="271"/>
      <c r="Q52" s="272"/>
      <c r="R52" s="366" t="s">
        <v>185</v>
      </c>
      <c r="S52" s="278"/>
      <c r="T52" s="278"/>
      <c r="U52" s="278"/>
      <c r="V52" s="278"/>
      <c r="W52" s="261"/>
      <c r="X52" s="277" t="s">
        <v>147</v>
      </c>
      <c r="Y52" s="278"/>
      <c r="Z52" s="261"/>
    </row>
    <row r="53" spans="1:27" ht="18" customHeight="1">
      <c r="A53" s="421" t="s">
        <v>186</v>
      </c>
      <c r="B53" s="278"/>
      <c r="C53" s="278"/>
      <c r="D53" s="278"/>
      <c r="E53" s="278"/>
      <c r="F53" s="278"/>
      <c r="G53" s="278"/>
      <c r="H53" s="278"/>
      <c r="I53" s="278"/>
      <c r="J53" s="278"/>
      <c r="K53" s="278"/>
      <c r="L53" s="278"/>
      <c r="M53" s="278"/>
      <c r="N53" s="278"/>
      <c r="O53" s="278"/>
      <c r="P53" s="278"/>
      <c r="Q53" s="278"/>
      <c r="R53" s="278"/>
      <c r="S53" s="278"/>
      <c r="T53" s="278"/>
      <c r="U53" s="278"/>
      <c r="V53" s="278"/>
      <c r="W53" s="278"/>
      <c r="X53" s="278"/>
      <c r="Y53" s="278"/>
      <c r="Z53" s="261"/>
    </row>
    <row r="54" spans="1:27" ht="15.75" customHeight="1">
      <c r="A54" s="441" t="s">
        <v>347</v>
      </c>
      <c r="B54" s="442"/>
      <c r="C54" s="442"/>
      <c r="D54" s="442"/>
      <c r="E54" s="442"/>
      <c r="F54" s="442"/>
      <c r="G54" s="442"/>
      <c r="H54" s="442"/>
      <c r="I54" s="442"/>
      <c r="J54" s="442"/>
      <c r="K54" s="442"/>
      <c r="L54" s="442"/>
      <c r="M54" s="442"/>
      <c r="N54" s="442"/>
      <c r="O54" s="442"/>
      <c r="P54" s="442"/>
      <c r="Q54" s="442"/>
      <c r="R54" s="442"/>
      <c r="S54" s="442"/>
      <c r="T54" s="442"/>
      <c r="U54" s="442"/>
      <c r="V54" s="442"/>
      <c r="W54" s="442"/>
      <c r="X54" s="442"/>
      <c r="Y54" s="442"/>
      <c r="Z54" s="443"/>
    </row>
    <row r="55" spans="1:27" ht="15.75" customHeight="1">
      <c r="A55" s="444"/>
      <c r="B55" s="445"/>
      <c r="C55" s="445"/>
      <c r="D55" s="445"/>
      <c r="E55" s="445"/>
      <c r="F55" s="445"/>
      <c r="G55" s="445"/>
      <c r="H55" s="445"/>
      <c r="I55" s="445"/>
      <c r="J55" s="445"/>
      <c r="K55" s="445"/>
      <c r="L55" s="445"/>
      <c r="M55" s="445"/>
      <c r="N55" s="445"/>
      <c r="O55" s="445"/>
      <c r="P55" s="445"/>
      <c r="Q55" s="445"/>
      <c r="R55" s="445"/>
      <c r="S55" s="445"/>
      <c r="T55" s="445"/>
      <c r="U55" s="445"/>
      <c r="V55" s="445"/>
      <c r="W55" s="445"/>
      <c r="X55" s="445"/>
      <c r="Y55" s="445"/>
      <c r="Z55" s="446"/>
    </row>
    <row r="56" spans="1:27" ht="15.75" customHeight="1">
      <c r="A56" s="290" t="s">
        <v>180</v>
      </c>
      <c r="B56" s="129"/>
      <c r="C56" s="129"/>
      <c r="D56" s="129"/>
      <c r="E56" s="129"/>
      <c r="F56" s="129"/>
      <c r="G56" s="129"/>
      <c r="H56" s="129"/>
      <c r="I56" s="129"/>
      <c r="J56" s="129"/>
      <c r="K56" s="129"/>
      <c r="L56" s="129"/>
      <c r="M56" s="129"/>
      <c r="N56" s="129"/>
      <c r="O56" s="129"/>
      <c r="P56" s="129"/>
      <c r="Q56" s="129"/>
      <c r="R56" s="129"/>
      <c r="S56" s="129"/>
      <c r="T56" s="129"/>
      <c r="U56" s="129"/>
      <c r="V56" s="129"/>
      <c r="W56" s="129"/>
      <c r="X56" s="129"/>
      <c r="Y56" s="129"/>
      <c r="Z56" s="269"/>
    </row>
    <row r="57" spans="1:27" ht="15.75" customHeight="1">
      <c r="A57" s="130"/>
      <c r="B57" s="133"/>
      <c r="C57" s="133"/>
      <c r="D57" s="133"/>
      <c r="E57" s="133"/>
      <c r="F57" s="133"/>
      <c r="G57" s="133"/>
      <c r="H57" s="133"/>
      <c r="I57" s="133"/>
      <c r="J57" s="133"/>
      <c r="K57" s="133"/>
      <c r="L57" s="133"/>
      <c r="M57" s="133"/>
      <c r="N57" s="133"/>
      <c r="O57" s="133"/>
      <c r="P57" s="133"/>
      <c r="Q57" s="133"/>
      <c r="R57" s="133"/>
      <c r="S57" s="133"/>
      <c r="T57" s="133"/>
      <c r="U57" s="133"/>
      <c r="V57" s="133"/>
      <c r="W57" s="133"/>
      <c r="X57" s="133"/>
      <c r="Y57" s="133"/>
      <c r="Z57" s="281"/>
    </row>
    <row r="58" spans="1:27" ht="15.75" customHeight="1">
      <c r="A58" s="130"/>
      <c r="B58" s="133"/>
      <c r="C58" s="133"/>
      <c r="D58" s="133"/>
      <c r="E58" s="133"/>
      <c r="F58" s="133"/>
      <c r="G58" s="133"/>
      <c r="H58" s="133"/>
      <c r="I58" s="133"/>
      <c r="J58" s="133"/>
      <c r="K58" s="133"/>
      <c r="L58" s="133"/>
      <c r="M58" s="133"/>
      <c r="N58" s="133"/>
      <c r="O58" s="133"/>
      <c r="P58" s="133"/>
      <c r="Q58" s="133"/>
      <c r="R58" s="133"/>
      <c r="S58" s="133"/>
      <c r="T58" s="133"/>
      <c r="U58" s="133"/>
      <c r="V58" s="133"/>
      <c r="W58" s="133"/>
      <c r="X58" s="133"/>
      <c r="Y58" s="133"/>
      <c r="Z58" s="281"/>
    </row>
    <row r="59" spans="1:27" ht="15.75" customHeight="1">
      <c r="A59" s="130"/>
      <c r="B59" s="133"/>
      <c r="C59" s="133"/>
      <c r="D59" s="133"/>
      <c r="E59" s="133"/>
      <c r="F59" s="133"/>
      <c r="G59" s="133"/>
      <c r="H59" s="133"/>
      <c r="I59" s="133"/>
      <c r="J59" s="133"/>
      <c r="K59" s="133"/>
      <c r="L59" s="133"/>
      <c r="M59" s="133"/>
      <c r="N59" s="133"/>
      <c r="O59" s="133"/>
      <c r="P59" s="133"/>
      <c r="Q59" s="133"/>
      <c r="R59" s="133"/>
      <c r="S59" s="133"/>
      <c r="T59" s="133"/>
      <c r="U59" s="133"/>
      <c r="V59" s="133"/>
      <c r="W59" s="133"/>
      <c r="X59" s="133"/>
      <c r="Y59" s="133"/>
      <c r="Z59" s="281"/>
    </row>
    <row r="60" spans="1:27" ht="15.75" customHeight="1">
      <c r="A60" s="270"/>
      <c r="B60" s="271"/>
      <c r="C60" s="271"/>
      <c r="D60" s="271"/>
      <c r="E60" s="271"/>
      <c r="F60" s="271"/>
      <c r="G60" s="271"/>
      <c r="H60" s="271"/>
      <c r="I60" s="271"/>
      <c r="J60" s="271"/>
      <c r="K60" s="271"/>
      <c r="L60" s="271"/>
      <c r="M60" s="271"/>
      <c r="N60" s="271"/>
      <c r="O60" s="271"/>
      <c r="P60" s="271"/>
      <c r="Q60" s="271"/>
      <c r="R60" s="271"/>
      <c r="S60" s="271"/>
      <c r="T60" s="271"/>
      <c r="U60" s="271"/>
      <c r="V60" s="271"/>
      <c r="W60" s="271"/>
      <c r="X60" s="271"/>
      <c r="Y60" s="271"/>
      <c r="Z60" s="272"/>
    </row>
    <row r="61" spans="1:27" ht="15.75" customHeight="1">
      <c r="A61" s="425"/>
      <c r="B61" s="278"/>
      <c r="C61" s="278"/>
      <c r="D61" s="278"/>
      <c r="E61" s="278"/>
      <c r="F61" s="278"/>
      <c r="G61" s="278"/>
      <c r="H61" s="278"/>
      <c r="I61" s="278"/>
      <c r="J61" s="278"/>
      <c r="K61" s="278"/>
      <c r="L61" s="278"/>
      <c r="M61" s="278"/>
      <c r="N61" s="278"/>
      <c r="O61" s="278"/>
      <c r="P61" s="278"/>
      <c r="Q61" s="278"/>
      <c r="R61" s="278"/>
      <c r="S61" s="278"/>
      <c r="T61" s="278"/>
      <c r="U61" s="278"/>
      <c r="V61" s="278"/>
      <c r="W61" s="278"/>
      <c r="X61" s="278"/>
      <c r="Y61" s="278"/>
      <c r="Z61" s="261"/>
    </row>
    <row r="62" spans="1:27" ht="15.75" customHeight="1">
      <c r="A62" s="436" t="s">
        <v>187</v>
      </c>
      <c r="B62" s="129"/>
      <c r="C62" s="129"/>
      <c r="D62" s="129"/>
      <c r="E62" s="129"/>
      <c r="F62" s="129"/>
      <c r="G62" s="129"/>
      <c r="H62" s="129"/>
      <c r="I62" s="129"/>
      <c r="J62" s="129"/>
      <c r="K62" s="129"/>
      <c r="L62" s="129"/>
      <c r="M62" s="129"/>
      <c r="N62" s="129"/>
      <c r="O62" s="129"/>
      <c r="P62" s="129"/>
      <c r="Q62" s="129"/>
      <c r="R62" s="129"/>
      <c r="S62" s="129"/>
      <c r="T62" s="129"/>
      <c r="U62" s="129"/>
      <c r="V62" s="129"/>
      <c r="W62" s="129"/>
      <c r="X62" s="129"/>
      <c r="Y62" s="129"/>
      <c r="Z62" s="269"/>
    </row>
    <row r="63" spans="1:27" ht="15.75" customHeight="1">
      <c r="A63" s="131"/>
      <c r="B63" s="131"/>
      <c r="C63" s="131"/>
      <c r="D63" s="131"/>
      <c r="E63" s="131"/>
      <c r="F63" s="131"/>
      <c r="G63" s="131"/>
      <c r="H63" s="131"/>
      <c r="I63" s="131"/>
      <c r="J63" s="131"/>
      <c r="K63" s="131"/>
      <c r="L63" s="131"/>
      <c r="M63" s="131"/>
      <c r="N63" s="131"/>
      <c r="O63" s="131"/>
      <c r="P63" s="131"/>
      <c r="Q63" s="131"/>
      <c r="R63" s="131"/>
      <c r="S63" s="131"/>
      <c r="T63" s="131"/>
      <c r="U63" s="131"/>
      <c r="V63" s="131"/>
      <c r="W63" s="131"/>
      <c r="X63" s="131"/>
      <c r="Y63" s="131"/>
      <c r="Z63" s="281"/>
    </row>
    <row r="64" spans="1:27" ht="15.75" customHeight="1">
      <c r="A64" s="426" t="s">
        <v>310</v>
      </c>
      <c r="B64" s="426"/>
      <c r="C64" s="426"/>
      <c r="D64" s="426"/>
      <c r="E64" s="426"/>
      <c r="F64" s="426"/>
      <c r="G64" s="426"/>
      <c r="H64" s="426"/>
      <c r="I64" s="426"/>
      <c r="J64" s="426"/>
      <c r="K64" s="426"/>
      <c r="L64" s="426"/>
      <c r="M64" s="426"/>
      <c r="N64" s="426"/>
      <c r="O64" s="426"/>
      <c r="P64" s="426"/>
      <c r="Q64" s="426"/>
      <c r="R64" s="426"/>
      <c r="S64" s="426"/>
      <c r="T64" s="426"/>
      <c r="U64" s="426"/>
      <c r="V64" s="426"/>
      <c r="W64" s="426"/>
      <c r="X64" s="426"/>
      <c r="Y64" s="426"/>
      <c r="Z64" s="426"/>
    </row>
    <row r="65" spans="1:26" ht="15.75" customHeight="1">
      <c r="A65" s="426"/>
      <c r="B65" s="426"/>
      <c r="C65" s="426"/>
      <c r="D65" s="426"/>
      <c r="E65" s="426"/>
      <c r="F65" s="426"/>
      <c r="G65" s="426"/>
      <c r="H65" s="426"/>
      <c r="I65" s="426"/>
      <c r="J65" s="426"/>
      <c r="K65" s="426"/>
      <c r="L65" s="426"/>
      <c r="M65" s="426"/>
      <c r="N65" s="426"/>
      <c r="O65" s="426"/>
      <c r="P65" s="426"/>
      <c r="Q65" s="426"/>
      <c r="R65" s="426"/>
      <c r="S65" s="426"/>
      <c r="T65" s="426"/>
      <c r="U65" s="426"/>
      <c r="V65" s="426"/>
      <c r="W65" s="426"/>
      <c r="X65" s="426"/>
      <c r="Y65" s="426"/>
      <c r="Z65" s="426"/>
    </row>
    <row r="66" spans="1:26" ht="15.75" customHeight="1">
      <c r="A66" s="426"/>
      <c r="B66" s="426"/>
      <c r="C66" s="426"/>
      <c r="D66" s="426"/>
      <c r="E66" s="426"/>
      <c r="F66" s="426"/>
      <c r="G66" s="426"/>
      <c r="H66" s="426"/>
      <c r="I66" s="426"/>
      <c r="J66" s="426"/>
      <c r="K66" s="426"/>
      <c r="L66" s="426"/>
      <c r="M66" s="426"/>
      <c r="N66" s="426"/>
      <c r="O66" s="426"/>
      <c r="P66" s="426"/>
      <c r="Q66" s="426"/>
      <c r="R66" s="426"/>
      <c r="S66" s="426"/>
      <c r="T66" s="426"/>
      <c r="U66" s="426"/>
      <c r="V66" s="426"/>
      <c r="W66" s="426"/>
      <c r="X66" s="426"/>
      <c r="Y66" s="426"/>
      <c r="Z66" s="426"/>
    </row>
    <row r="67" spans="1:26" ht="15.75" customHeight="1">
      <c r="A67" s="241" t="s">
        <v>311</v>
      </c>
      <c r="B67" s="241"/>
      <c r="C67" s="241"/>
      <c r="D67" s="241"/>
      <c r="E67" s="241"/>
      <c r="F67" s="241"/>
      <c r="G67" s="241"/>
      <c r="H67" s="241"/>
      <c r="I67" s="241"/>
      <c r="J67" s="241"/>
      <c r="K67" s="241"/>
      <c r="L67" s="241"/>
      <c r="M67" s="241"/>
      <c r="N67" s="241"/>
      <c r="O67" s="241"/>
      <c r="P67" s="241"/>
      <c r="Q67" s="241"/>
      <c r="R67" s="241"/>
      <c r="S67" s="241"/>
      <c r="T67" s="241"/>
      <c r="U67" s="241"/>
      <c r="V67" s="241"/>
      <c r="W67" s="241"/>
      <c r="X67" s="241"/>
      <c r="Y67" s="241"/>
      <c r="Z67" s="241"/>
    </row>
    <row r="68" spans="1:26" ht="15.75" customHeight="1">
      <c r="A68" s="241"/>
      <c r="B68" s="241"/>
      <c r="C68" s="241"/>
      <c r="D68" s="241"/>
      <c r="E68" s="241"/>
      <c r="F68" s="241"/>
      <c r="G68" s="241"/>
      <c r="H68" s="241"/>
      <c r="I68" s="241"/>
      <c r="J68" s="241"/>
      <c r="K68" s="241"/>
      <c r="L68" s="241"/>
      <c r="M68" s="241"/>
      <c r="N68" s="241"/>
      <c r="O68" s="241"/>
      <c r="P68" s="241"/>
      <c r="Q68" s="241"/>
      <c r="R68" s="241"/>
      <c r="S68" s="241"/>
      <c r="T68" s="241"/>
      <c r="U68" s="241"/>
      <c r="V68" s="241"/>
      <c r="W68" s="241"/>
      <c r="X68" s="241"/>
      <c r="Y68" s="241"/>
      <c r="Z68" s="241"/>
    </row>
    <row r="69" spans="1:26" ht="15.75" customHeight="1">
      <c r="A69" s="241"/>
      <c r="B69" s="241"/>
      <c r="C69" s="241"/>
      <c r="D69" s="241"/>
      <c r="E69" s="241"/>
      <c r="F69" s="241"/>
      <c r="G69" s="241"/>
      <c r="H69" s="241"/>
      <c r="I69" s="241"/>
      <c r="J69" s="241"/>
      <c r="K69" s="241"/>
      <c r="L69" s="241"/>
      <c r="M69" s="241"/>
      <c r="N69" s="241"/>
      <c r="O69" s="241"/>
      <c r="P69" s="241"/>
      <c r="Q69" s="241"/>
      <c r="R69" s="241"/>
      <c r="S69" s="241"/>
      <c r="T69" s="241"/>
      <c r="U69" s="241"/>
      <c r="V69" s="241"/>
      <c r="W69" s="241"/>
      <c r="X69" s="241"/>
      <c r="Y69" s="241"/>
      <c r="Z69" s="241"/>
    </row>
    <row r="70" spans="1:26" ht="15" customHeight="1">
      <c r="A70" s="474"/>
      <c r="B70" s="271"/>
      <c r="C70" s="271"/>
      <c r="D70" s="271"/>
      <c r="E70" s="271"/>
      <c r="F70" s="271"/>
      <c r="G70" s="271"/>
      <c r="H70" s="271"/>
      <c r="I70" s="271"/>
      <c r="J70" s="271"/>
      <c r="K70" s="271"/>
      <c r="L70" s="271"/>
      <c r="M70" s="271"/>
      <c r="N70" s="271"/>
      <c r="O70" s="271"/>
      <c r="P70" s="271"/>
      <c r="Q70" s="271"/>
      <c r="R70" s="271"/>
      <c r="S70" s="271"/>
      <c r="T70" s="271"/>
      <c r="U70" s="271"/>
      <c r="V70" s="271"/>
      <c r="W70" s="271"/>
      <c r="X70" s="271"/>
      <c r="Y70" s="271"/>
      <c r="Z70" s="272"/>
    </row>
    <row r="71" spans="1:26" ht="15" customHeight="1">
      <c r="A71" s="436" t="s">
        <v>188</v>
      </c>
      <c r="B71" s="129"/>
      <c r="C71" s="129"/>
      <c r="D71" s="129"/>
      <c r="E71" s="129"/>
      <c r="F71" s="129"/>
      <c r="G71" s="129"/>
      <c r="H71" s="129"/>
      <c r="I71" s="129"/>
      <c r="J71" s="129"/>
      <c r="K71" s="129"/>
      <c r="L71" s="129"/>
      <c r="M71" s="129"/>
      <c r="N71" s="129"/>
      <c r="O71" s="129"/>
      <c r="P71" s="129"/>
      <c r="Q71" s="129"/>
      <c r="R71" s="129"/>
      <c r="S71" s="129"/>
      <c r="T71" s="129"/>
      <c r="U71" s="129"/>
      <c r="V71" s="129"/>
      <c r="W71" s="129"/>
      <c r="X71" s="129"/>
      <c r="Y71" s="129"/>
      <c r="Z71" s="269"/>
    </row>
    <row r="72" spans="1:26" ht="15.75" customHeight="1">
      <c r="A72" s="131"/>
      <c r="B72" s="131"/>
      <c r="C72" s="131"/>
      <c r="D72" s="131"/>
      <c r="E72" s="131"/>
      <c r="F72" s="131"/>
      <c r="G72" s="131"/>
      <c r="H72" s="131"/>
      <c r="I72" s="131"/>
      <c r="J72" s="131"/>
      <c r="K72" s="131"/>
      <c r="L72" s="131"/>
      <c r="M72" s="131"/>
      <c r="N72" s="131"/>
      <c r="O72" s="131"/>
      <c r="P72" s="131"/>
      <c r="Q72" s="131"/>
      <c r="R72" s="131"/>
      <c r="S72" s="131"/>
      <c r="T72" s="131"/>
      <c r="U72" s="131"/>
      <c r="V72" s="131"/>
      <c r="W72" s="131"/>
      <c r="X72" s="131"/>
      <c r="Y72" s="131"/>
      <c r="Z72" s="281"/>
    </row>
    <row r="73" spans="1:26" ht="15.75" customHeight="1">
      <c r="A73" s="57"/>
      <c r="B73" s="480" t="s">
        <v>119</v>
      </c>
      <c r="C73" s="278"/>
      <c r="D73" s="278"/>
      <c r="E73" s="278"/>
      <c r="F73" s="261"/>
      <c r="G73" s="480" t="s">
        <v>189</v>
      </c>
      <c r="H73" s="278"/>
      <c r="I73" s="261"/>
      <c r="J73" s="480" t="s">
        <v>190</v>
      </c>
      <c r="K73" s="278"/>
      <c r="L73" s="278"/>
      <c r="M73" s="278"/>
      <c r="N73" s="278"/>
      <c r="O73" s="278"/>
      <c r="P73" s="278"/>
      <c r="Q73" s="278"/>
      <c r="R73" s="278"/>
      <c r="S73" s="278"/>
      <c r="T73" s="278"/>
      <c r="U73" s="278"/>
      <c r="V73" s="278"/>
      <c r="W73" s="278"/>
      <c r="X73" s="278"/>
      <c r="Y73" s="278"/>
      <c r="Z73" s="261"/>
    </row>
    <row r="74" spans="1:26" ht="15.75" customHeight="1">
      <c r="A74" s="57"/>
      <c r="B74" s="49" t="s">
        <v>120</v>
      </c>
      <c r="C74" s="49" t="s">
        <v>355</v>
      </c>
      <c r="D74" s="49" t="s">
        <v>134</v>
      </c>
      <c r="E74" s="457"/>
      <c r="F74" s="58" t="s">
        <v>191</v>
      </c>
      <c r="G74" s="49" t="s">
        <v>133</v>
      </c>
      <c r="H74" s="59" t="s">
        <v>139</v>
      </c>
      <c r="I74" s="60" t="s">
        <v>141</v>
      </c>
      <c r="J74" s="49" t="s">
        <v>104</v>
      </c>
      <c r="K74" s="49" t="s">
        <v>105</v>
      </c>
      <c r="L74" s="49" t="s">
        <v>106</v>
      </c>
      <c r="M74" s="49" t="s">
        <v>107</v>
      </c>
      <c r="N74" s="49" t="s">
        <v>332</v>
      </c>
      <c r="O74" s="61" t="s">
        <v>108</v>
      </c>
      <c r="P74" s="60" t="s">
        <v>109</v>
      </c>
      <c r="Q74" s="62" t="s">
        <v>110</v>
      </c>
      <c r="R74" s="62" t="s">
        <v>111</v>
      </c>
      <c r="S74" s="62" t="s">
        <v>327</v>
      </c>
      <c r="T74" s="62" t="s">
        <v>112</v>
      </c>
      <c r="U74" s="62" t="s">
        <v>113</v>
      </c>
      <c r="V74" s="62" t="s">
        <v>114</v>
      </c>
      <c r="W74" s="62" t="s">
        <v>115</v>
      </c>
      <c r="X74" s="62" t="s">
        <v>116</v>
      </c>
      <c r="Y74" s="62" t="s">
        <v>117</v>
      </c>
      <c r="Z74" s="62" t="s">
        <v>118</v>
      </c>
    </row>
    <row r="75" spans="1:26" ht="15" customHeight="1">
      <c r="A75" s="63" t="s">
        <v>192</v>
      </c>
      <c r="B75" s="88">
        <f>E98</f>
        <v>0</v>
      </c>
      <c r="C75" s="88">
        <f>H98</f>
        <v>0</v>
      </c>
      <c r="D75" s="88">
        <f>L98</f>
        <v>0</v>
      </c>
      <c r="E75" s="458"/>
      <c r="F75" s="88">
        <f>J110</f>
        <v>0</v>
      </c>
      <c r="G75" s="87">
        <f>SUM(G138:G339)</f>
        <v>0</v>
      </c>
      <c r="H75" s="87">
        <f>SUM(H138:H339)</f>
        <v>0</v>
      </c>
      <c r="I75" s="87">
        <f>SUM(I138:I339)</f>
        <v>0</v>
      </c>
      <c r="J75" s="86">
        <f t="shared" ref="J75:Z75" si="0">COUNTIF(J138:J339,"x")</f>
        <v>0</v>
      </c>
      <c r="K75" s="86">
        <f t="shared" si="0"/>
        <v>0</v>
      </c>
      <c r="L75" s="86">
        <f t="shared" si="0"/>
        <v>0</v>
      </c>
      <c r="M75" s="86">
        <f t="shared" si="0"/>
        <v>0</v>
      </c>
      <c r="N75" s="86">
        <f t="shared" si="0"/>
        <v>0</v>
      </c>
      <c r="O75" s="86">
        <f t="shared" si="0"/>
        <v>0</v>
      </c>
      <c r="P75" s="86">
        <f t="shared" si="0"/>
        <v>0</v>
      </c>
      <c r="Q75" s="86">
        <f t="shared" si="0"/>
        <v>0</v>
      </c>
      <c r="R75" s="86">
        <f t="shared" si="0"/>
        <v>0</v>
      </c>
      <c r="S75" s="86">
        <f t="shared" si="0"/>
        <v>0</v>
      </c>
      <c r="T75" s="86">
        <f t="shared" si="0"/>
        <v>0</v>
      </c>
      <c r="U75" s="86">
        <f t="shared" si="0"/>
        <v>0</v>
      </c>
      <c r="V75" s="86">
        <f t="shared" si="0"/>
        <v>0</v>
      </c>
      <c r="W75" s="86">
        <f t="shared" si="0"/>
        <v>0</v>
      </c>
      <c r="X75" s="86">
        <f t="shared" si="0"/>
        <v>0</v>
      </c>
      <c r="Y75" s="86">
        <f t="shared" si="0"/>
        <v>0</v>
      </c>
      <c r="Z75" s="86">
        <f t="shared" si="0"/>
        <v>0</v>
      </c>
    </row>
    <row r="76" spans="1:26" ht="15" customHeight="1">
      <c r="A76" s="64" t="s">
        <v>351</v>
      </c>
      <c r="B76" s="89">
        <f>B75</f>
        <v>0</v>
      </c>
      <c r="C76" s="89">
        <f>C75</f>
        <v>0</v>
      </c>
      <c r="D76" s="89">
        <f>D75</f>
        <v>0</v>
      </c>
      <c r="E76" s="459"/>
      <c r="F76" s="89">
        <f t="shared" ref="F76:Z76" si="1">F75</f>
        <v>0</v>
      </c>
      <c r="G76" s="90">
        <f t="shared" si="1"/>
        <v>0</v>
      </c>
      <c r="H76" s="90">
        <f t="shared" si="1"/>
        <v>0</v>
      </c>
      <c r="I76" s="90">
        <f t="shared" si="1"/>
        <v>0</v>
      </c>
      <c r="J76" s="91">
        <f t="shared" si="1"/>
        <v>0</v>
      </c>
      <c r="K76" s="91">
        <f t="shared" si="1"/>
        <v>0</v>
      </c>
      <c r="L76" s="91">
        <f t="shared" si="1"/>
        <v>0</v>
      </c>
      <c r="M76" s="91">
        <f t="shared" si="1"/>
        <v>0</v>
      </c>
      <c r="N76" s="91">
        <f t="shared" si="1"/>
        <v>0</v>
      </c>
      <c r="O76" s="91">
        <f t="shared" si="1"/>
        <v>0</v>
      </c>
      <c r="P76" s="91">
        <f t="shared" si="1"/>
        <v>0</v>
      </c>
      <c r="Q76" s="91">
        <f t="shared" si="1"/>
        <v>0</v>
      </c>
      <c r="R76" s="91">
        <f t="shared" si="1"/>
        <v>0</v>
      </c>
      <c r="S76" s="91">
        <f t="shared" si="1"/>
        <v>0</v>
      </c>
      <c r="T76" s="91">
        <f t="shared" si="1"/>
        <v>0</v>
      </c>
      <c r="U76" s="91">
        <f t="shared" si="1"/>
        <v>0</v>
      </c>
      <c r="V76" s="91">
        <f t="shared" si="1"/>
        <v>0</v>
      </c>
      <c r="W76" s="91">
        <f t="shared" si="1"/>
        <v>0</v>
      </c>
      <c r="X76" s="91">
        <f t="shared" si="1"/>
        <v>0</v>
      </c>
      <c r="Y76" s="91">
        <f t="shared" si="1"/>
        <v>0</v>
      </c>
      <c r="Z76" s="91">
        <f t="shared" si="1"/>
        <v>0</v>
      </c>
    </row>
    <row r="77" spans="1:26" ht="15" customHeight="1">
      <c r="A77" s="421" t="s">
        <v>193</v>
      </c>
      <c r="B77" s="278"/>
      <c r="C77" s="278"/>
      <c r="D77" s="278"/>
      <c r="E77" s="278"/>
      <c r="F77" s="278"/>
      <c r="G77" s="278"/>
      <c r="H77" s="278"/>
      <c r="I77" s="278"/>
      <c r="J77" s="278"/>
      <c r="K77" s="278"/>
      <c r="L77" s="278"/>
      <c r="M77" s="278"/>
      <c r="N77" s="278"/>
      <c r="O77" s="278"/>
      <c r="P77" s="278"/>
      <c r="Q77" s="278"/>
      <c r="R77" s="278"/>
      <c r="S77" s="278"/>
      <c r="T77" s="278"/>
      <c r="U77" s="278"/>
      <c r="V77" s="278"/>
      <c r="W77" s="278"/>
      <c r="X77" s="278"/>
      <c r="Y77" s="278"/>
      <c r="Z77" s="261"/>
    </row>
    <row r="78" spans="1:26" ht="15.75" customHeight="1">
      <c r="A78" s="461" t="s">
        <v>194</v>
      </c>
      <c r="B78" s="129"/>
      <c r="C78" s="129"/>
      <c r="D78" s="269"/>
      <c r="E78" s="462" t="s">
        <v>195</v>
      </c>
      <c r="F78" s="281"/>
      <c r="G78" s="462" t="s">
        <v>196</v>
      </c>
      <c r="H78" s="281"/>
      <c r="I78" s="464" t="s">
        <v>197</v>
      </c>
      <c r="J78" s="131"/>
      <c r="K78" s="131"/>
      <c r="L78" s="281"/>
      <c r="M78" s="464" t="s">
        <v>198</v>
      </c>
      <c r="N78" s="131"/>
      <c r="O78" s="131"/>
      <c r="P78" s="131"/>
      <c r="Q78" s="131"/>
      <c r="R78" s="281"/>
      <c r="S78" s="462" t="s">
        <v>199</v>
      </c>
      <c r="T78" s="131"/>
      <c r="U78" s="131"/>
      <c r="V78" s="281"/>
      <c r="W78" s="462" t="s">
        <v>200</v>
      </c>
      <c r="X78" s="131"/>
      <c r="Y78" s="131"/>
      <c r="Z78" s="281"/>
    </row>
    <row r="79" spans="1:26" ht="15" customHeight="1">
      <c r="A79" s="270"/>
      <c r="B79" s="271"/>
      <c r="C79" s="271"/>
      <c r="D79" s="272"/>
      <c r="E79" s="270"/>
      <c r="F79" s="272"/>
      <c r="G79" s="270"/>
      <c r="H79" s="272"/>
      <c r="I79" s="270"/>
      <c r="J79" s="271"/>
      <c r="K79" s="271"/>
      <c r="L79" s="272"/>
      <c r="M79" s="270"/>
      <c r="N79" s="271"/>
      <c r="O79" s="271"/>
      <c r="P79" s="271"/>
      <c r="Q79" s="271"/>
      <c r="R79" s="272"/>
      <c r="S79" s="270"/>
      <c r="T79" s="271"/>
      <c r="U79" s="271"/>
      <c r="V79" s="272"/>
      <c r="W79" s="270"/>
      <c r="X79" s="271"/>
      <c r="Y79" s="271"/>
      <c r="Z79" s="272"/>
    </row>
    <row r="80" spans="1:26" ht="15" customHeight="1">
      <c r="A80" s="460" t="str">
        <f>'Club Administration'!A12</f>
        <v>School Name</v>
      </c>
      <c r="B80" s="312"/>
      <c r="C80" s="312"/>
      <c r="D80" s="307"/>
      <c r="E80" s="463">
        <f ca="1">F24</f>
        <v>0</v>
      </c>
      <c r="F80" s="307"/>
      <c r="G80" s="306">
        <f>X98</f>
        <v>0</v>
      </c>
      <c r="H80" s="307"/>
      <c r="I80" s="310">
        <f>G75</f>
        <v>0</v>
      </c>
      <c r="J80" s="312"/>
      <c r="K80" s="312"/>
      <c r="L80" s="307"/>
      <c r="M80" s="310">
        <f>G76</f>
        <v>0</v>
      </c>
      <c r="N80" s="312"/>
      <c r="O80" s="312"/>
      <c r="P80" s="312"/>
      <c r="Q80" s="312"/>
      <c r="R80" s="307"/>
      <c r="S80" s="463">
        <f>T75</f>
        <v>0</v>
      </c>
      <c r="T80" s="312"/>
      <c r="U80" s="312"/>
      <c r="V80" s="307"/>
      <c r="W80" s="463">
        <f>U75</f>
        <v>0</v>
      </c>
      <c r="X80" s="312"/>
      <c r="Y80" s="312"/>
      <c r="Z80" s="307"/>
    </row>
    <row r="81" spans="1:27" ht="15.75" customHeight="1">
      <c r="A81" s="430"/>
      <c r="B81" s="278"/>
      <c r="C81" s="278"/>
      <c r="D81" s="278"/>
      <c r="E81" s="278"/>
      <c r="F81" s="278"/>
      <c r="G81" s="278"/>
      <c r="H81" s="278"/>
      <c r="I81" s="278"/>
      <c r="J81" s="278"/>
      <c r="K81" s="278"/>
      <c r="L81" s="278"/>
      <c r="M81" s="278"/>
      <c r="N81" s="278"/>
      <c r="O81" s="278"/>
      <c r="P81" s="278"/>
      <c r="Q81" s="278"/>
      <c r="R81" s="278"/>
      <c r="S81" s="278"/>
      <c r="T81" s="278"/>
      <c r="U81" s="278"/>
      <c r="V81" s="278"/>
      <c r="W81" s="278"/>
      <c r="X81" s="278"/>
      <c r="Y81" s="278"/>
      <c r="Z81" s="261"/>
    </row>
    <row r="82" spans="1:27" ht="15.75" customHeight="1">
      <c r="A82" s="435" t="s">
        <v>201</v>
      </c>
      <c r="B82" s="129"/>
      <c r="C82" s="129"/>
      <c r="D82" s="129"/>
      <c r="E82" s="129"/>
      <c r="F82" s="129"/>
      <c r="G82" s="129"/>
      <c r="H82" s="129"/>
      <c r="I82" s="129"/>
      <c r="J82" s="129"/>
      <c r="K82" s="129"/>
      <c r="L82" s="129"/>
      <c r="M82" s="129"/>
      <c r="N82" s="129"/>
      <c r="O82" s="129"/>
      <c r="P82" s="129"/>
      <c r="Q82" s="129"/>
      <c r="R82" s="129"/>
      <c r="S82" s="129"/>
      <c r="T82" s="129"/>
      <c r="U82" s="129"/>
      <c r="V82" s="129"/>
      <c r="W82" s="129"/>
      <c r="X82" s="129"/>
      <c r="Y82" s="129"/>
      <c r="Z82" s="269"/>
    </row>
    <row r="83" spans="1:27" ht="15.75" customHeight="1">
      <c r="A83" s="270"/>
      <c r="B83" s="271"/>
      <c r="C83" s="271"/>
      <c r="D83" s="271"/>
      <c r="E83" s="271"/>
      <c r="F83" s="271"/>
      <c r="G83" s="271"/>
      <c r="H83" s="271"/>
      <c r="I83" s="271"/>
      <c r="J83" s="271"/>
      <c r="K83" s="271"/>
      <c r="L83" s="271"/>
      <c r="M83" s="271"/>
      <c r="N83" s="271"/>
      <c r="O83" s="271"/>
      <c r="P83" s="271"/>
      <c r="Q83" s="271"/>
      <c r="R83" s="271"/>
      <c r="S83" s="271"/>
      <c r="T83" s="271"/>
      <c r="U83" s="271"/>
      <c r="V83" s="271"/>
      <c r="W83" s="271"/>
      <c r="X83" s="271"/>
      <c r="Y83" s="271"/>
      <c r="Z83" s="272"/>
    </row>
    <row r="84" spans="1:27" ht="15" customHeight="1">
      <c r="A84" s="431" t="s">
        <v>202</v>
      </c>
      <c r="B84" s="129"/>
      <c r="C84" s="129"/>
      <c r="D84" s="129"/>
      <c r="E84" s="129"/>
      <c r="F84" s="129"/>
      <c r="G84" s="129"/>
      <c r="H84" s="129"/>
      <c r="I84" s="129"/>
      <c r="J84" s="129"/>
      <c r="K84" s="129"/>
      <c r="L84" s="129"/>
      <c r="M84" s="129"/>
      <c r="N84" s="129"/>
      <c r="O84" s="129"/>
      <c r="P84" s="129"/>
      <c r="Q84" s="129"/>
      <c r="R84" s="129"/>
      <c r="S84" s="129"/>
      <c r="T84" s="129"/>
      <c r="U84" s="129"/>
      <c r="V84" s="129"/>
      <c r="W84" s="129"/>
      <c r="X84" s="129"/>
      <c r="Y84" s="129"/>
      <c r="Z84" s="269"/>
    </row>
    <row r="85" spans="1:27" ht="18" customHeight="1">
      <c r="A85" s="170" t="s">
        <v>203</v>
      </c>
      <c r="B85" s="133"/>
      <c r="C85" s="133"/>
      <c r="D85" s="133"/>
      <c r="E85" s="133"/>
      <c r="F85" s="133"/>
      <c r="G85" s="133"/>
      <c r="H85" s="133"/>
      <c r="I85" s="133"/>
      <c r="J85" s="133"/>
      <c r="K85" s="133"/>
      <c r="L85" s="133"/>
      <c r="M85" s="133"/>
      <c r="N85" s="133"/>
      <c r="O85" s="133"/>
      <c r="P85" s="133"/>
      <c r="Q85" s="133"/>
      <c r="R85" s="133"/>
      <c r="S85" s="133"/>
      <c r="T85" s="133"/>
      <c r="U85" s="133"/>
      <c r="V85" s="133"/>
      <c r="W85" s="133"/>
      <c r="X85" s="133"/>
      <c r="Y85" s="133"/>
      <c r="Z85" s="281"/>
    </row>
    <row r="86" spans="1:27" ht="15.75" customHeight="1">
      <c r="A86" s="133"/>
      <c r="B86" s="133"/>
      <c r="C86" s="133"/>
      <c r="D86" s="133"/>
      <c r="E86" s="133"/>
      <c r="F86" s="133"/>
      <c r="G86" s="133"/>
      <c r="H86" s="133"/>
      <c r="I86" s="133"/>
      <c r="J86" s="133"/>
      <c r="K86" s="133"/>
      <c r="L86" s="133"/>
      <c r="M86" s="133"/>
      <c r="N86" s="133"/>
      <c r="O86" s="133"/>
      <c r="P86" s="133"/>
      <c r="Q86" s="133"/>
      <c r="R86" s="133"/>
      <c r="S86" s="133"/>
      <c r="T86" s="133"/>
      <c r="U86" s="133"/>
      <c r="V86" s="133"/>
      <c r="W86" s="133"/>
      <c r="X86" s="133"/>
      <c r="Y86" s="133"/>
      <c r="Z86" s="281"/>
      <c r="AA86" s="126"/>
    </row>
    <row r="87" spans="1:27" ht="15.75" customHeight="1">
      <c r="A87" s="49" t="s">
        <v>204</v>
      </c>
      <c r="B87" s="267" t="s">
        <v>205</v>
      </c>
      <c r="C87" s="278"/>
      <c r="D87" s="261"/>
      <c r="E87" s="267" t="s">
        <v>206</v>
      </c>
      <c r="F87" s="278"/>
      <c r="G87" s="261"/>
      <c r="H87" s="454" t="s">
        <v>356</v>
      </c>
      <c r="I87" s="278"/>
      <c r="J87" s="278"/>
      <c r="K87" s="261"/>
      <c r="L87" s="452" t="s">
        <v>207</v>
      </c>
      <c r="M87" s="278"/>
      <c r="N87" s="278"/>
      <c r="O87" s="278"/>
      <c r="P87" s="278"/>
      <c r="Q87" s="261"/>
      <c r="R87" s="456"/>
      <c r="S87" s="129"/>
      <c r="T87" s="129"/>
      <c r="U87" s="129"/>
      <c r="V87" s="129"/>
      <c r="W87" s="269"/>
      <c r="X87" s="267" t="s">
        <v>131</v>
      </c>
      <c r="Y87" s="278"/>
      <c r="Z87" s="261"/>
    </row>
    <row r="88" spans="1:27" ht="15.75" customHeight="1">
      <c r="A88" s="65"/>
      <c r="B88" s="427"/>
      <c r="C88" s="278"/>
      <c r="D88" s="261"/>
      <c r="E88" s="277"/>
      <c r="F88" s="278"/>
      <c r="G88" s="261"/>
      <c r="H88" s="423"/>
      <c r="I88" s="278"/>
      <c r="J88" s="278"/>
      <c r="K88" s="261"/>
      <c r="L88" s="453"/>
      <c r="M88" s="278"/>
      <c r="N88" s="278"/>
      <c r="O88" s="278"/>
      <c r="P88" s="278"/>
      <c r="Q88" s="261"/>
      <c r="R88" s="130"/>
      <c r="S88" s="133"/>
      <c r="T88" s="133"/>
      <c r="U88" s="133"/>
      <c r="V88" s="133"/>
      <c r="W88" s="281"/>
      <c r="X88" s="306">
        <f t="shared" ref="X88:X97" si="2">SUM(B88:W88)</f>
        <v>0</v>
      </c>
      <c r="Y88" s="312"/>
      <c r="Z88" s="307"/>
    </row>
    <row r="89" spans="1:27" ht="15.75" customHeight="1">
      <c r="A89" s="54"/>
      <c r="B89" s="265"/>
      <c r="C89" s="278"/>
      <c r="D89" s="261"/>
      <c r="E89" s="265"/>
      <c r="F89" s="278"/>
      <c r="G89" s="261"/>
      <c r="H89" s="429"/>
      <c r="I89" s="278"/>
      <c r="J89" s="278"/>
      <c r="K89" s="261"/>
      <c r="L89" s="429"/>
      <c r="M89" s="278"/>
      <c r="N89" s="278"/>
      <c r="O89" s="278"/>
      <c r="P89" s="278"/>
      <c r="Q89" s="261"/>
      <c r="R89" s="130"/>
      <c r="S89" s="133"/>
      <c r="T89" s="133"/>
      <c r="U89" s="133"/>
      <c r="V89" s="133"/>
      <c r="W89" s="281"/>
      <c r="X89" s="309">
        <f t="shared" si="2"/>
        <v>0</v>
      </c>
      <c r="Y89" s="312"/>
      <c r="Z89" s="307"/>
    </row>
    <row r="90" spans="1:27" ht="15" customHeight="1">
      <c r="A90" s="65"/>
      <c r="B90" s="427"/>
      <c r="C90" s="278"/>
      <c r="D90" s="261"/>
      <c r="E90" s="277"/>
      <c r="F90" s="278"/>
      <c r="G90" s="261"/>
      <c r="H90" s="423"/>
      <c r="I90" s="278"/>
      <c r="J90" s="278"/>
      <c r="K90" s="261"/>
      <c r="L90" s="423"/>
      <c r="M90" s="278"/>
      <c r="N90" s="278"/>
      <c r="O90" s="278"/>
      <c r="P90" s="278"/>
      <c r="Q90" s="261"/>
      <c r="R90" s="130"/>
      <c r="S90" s="133"/>
      <c r="T90" s="133"/>
      <c r="U90" s="133"/>
      <c r="V90" s="133"/>
      <c r="W90" s="281"/>
      <c r="X90" s="306">
        <f t="shared" si="2"/>
        <v>0</v>
      </c>
      <c r="Y90" s="312"/>
      <c r="Z90" s="307"/>
    </row>
    <row r="91" spans="1:27" ht="15" customHeight="1">
      <c r="A91" s="66"/>
      <c r="B91" s="428"/>
      <c r="C91" s="278"/>
      <c r="D91" s="261"/>
      <c r="E91" s="265"/>
      <c r="F91" s="278"/>
      <c r="G91" s="261"/>
      <c r="H91" s="429"/>
      <c r="I91" s="278"/>
      <c r="J91" s="278"/>
      <c r="K91" s="261"/>
      <c r="L91" s="429"/>
      <c r="M91" s="278"/>
      <c r="N91" s="278"/>
      <c r="O91" s="278"/>
      <c r="P91" s="278"/>
      <c r="Q91" s="261"/>
      <c r="R91" s="130"/>
      <c r="S91" s="133"/>
      <c r="T91" s="133"/>
      <c r="U91" s="133"/>
      <c r="V91" s="133"/>
      <c r="W91" s="281"/>
      <c r="X91" s="309">
        <f t="shared" si="2"/>
        <v>0</v>
      </c>
      <c r="Y91" s="312"/>
      <c r="Z91" s="307"/>
    </row>
    <row r="92" spans="1:27" ht="18" customHeight="1">
      <c r="A92" s="65"/>
      <c r="B92" s="427"/>
      <c r="C92" s="278"/>
      <c r="D92" s="261"/>
      <c r="E92" s="277"/>
      <c r="F92" s="278"/>
      <c r="G92" s="261"/>
      <c r="H92" s="423"/>
      <c r="I92" s="278"/>
      <c r="J92" s="278"/>
      <c r="K92" s="261"/>
      <c r="L92" s="423"/>
      <c r="M92" s="278"/>
      <c r="N92" s="278"/>
      <c r="O92" s="278"/>
      <c r="P92" s="278"/>
      <c r="Q92" s="261"/>
      <c r="R92" s="130"/>
      <c r="S92" s="133"/>
      <c r="T92" s="133"/>
      <c r="U92" s="133"/>
      <c r="V92" s="133"/>
      <c r="W92" s="281"/>
      <c r="X92" s="306">
        <f t="shared" si="2"/>
        <v>0</v>
      </c>
      <c r="Y92" s="312"/>
      <c r="Z92" s="307"/>
    </row>
    <row r="93" spans="1:27" ht="18" customHeight="1">
      <c r="A93" s="66"/>
      <c r="B93" s="428"/>
      <c r="C93" s="278"/>
      <c r="D93" s="261"/>
      <c r="E93" s="265"/>
      <c r="F93" s="278"/>
      <c r="G93" s="261"/>
      <c r="H93" s="429"/>
      <c r="I93" s="278"/>
      <c r="J93" s="278"/>
      <c r="K93" s="261"/>
      <c r="L93" s="429"/>
      <c r="M93" s="278"/>
      <c r="N93" s="278"/>
      <c r="O93" s="278"/>
      <c r="P93" s="278"/>
      <c r="Q93" s="261"/>
      <c r="R93" s="130"/>
      <c r="S93" s="133"/>
      <c r="T93" s="133"/>
      <c r="U93" s="133"/>
      <c r="V93" s="133"/>
      <c r="W93" s="281"/>
      <c r="X93" s="309">
        <f t="shared" si="2"/>
        <v>0</v>
      </c>
      <c r="Y93" s="312"/>
      <c r="Z93" s="307"/>
    </row>
    <row r="94" spans="1:27" ht="18" customHeight="1">
      <c r="A94" s="65"/>
      <c r="B94" s="427"/>
      <c r="C94" s="278"/>
      <c r="D94" s="261"/>
      <c r="E94" s="277"/>
      <c r="F94" s="278"/>
      <c r="G94" s="261"/>
      <c r="H94" s="423"/>
      <c r="I94" s="278"/>
      <c r="J94" s="278"/>
      <c r="K94" s="261"/>
      <c r="L94" s="423"/>
      <c r="M94" s="278"/>
      <c r="N94" s="278"/>
      <c r="O94" s="278"/>
      <c r="P94" s="278"/>
      <c r="Q94" s="261"/>
      <c r="R94" s="130"/>
      <c r="S94" s="133"/>
      <c r="T94" s="133"/>
      <c r="U94" s="133"/>
      <c r="V94" s="133"/>
      <c r="W94" s="281"/>
      <c r="X94" s="306">
        <f t="shared" si="2"/>
        <v>0</v>
      </c>
      <c r="Y94" s="312"/>
      <c r="Z94" s="307"/>
    </row>
    <row r="95" spans="1:27" ht="15.75" customHeight="1">
      <c r="A95" s="66"/>
      <c r="B95" s="428"/>
      <c r="C95" s="278"/>
      <c r="D95" s="261"/>
      <c r="E95" s="265"/>
      <c r="F95" s="278"/>
      <c r="G95" s="261"/>
      <c r="H95" s="429"/>
      <c r="I95" s="278"/>
      <c r="J95" s="278"/>
      <c r="K95" s="261"/>
      <c r="L95" s="429"/>
      <c r="M95" s="278"/>
      <c r="N95" s="278"/>
      <c r="O95" s="278"/>
      <c r="P95" s="278"/>
      <c r="Q95" s="261"/>
      <c r="R95" s="130"/>
      <c r="S95" s="133"/>
      <c r="T95" s="133"/>
      <c r="U95" s="133"/>
      <c r="V95" s="133"/>
      <c r="W95" s="281"/>
      <c r="X95" s="309">
        <f t="shared" si="2"/>
        <v>0</v>
      </c>
      <c r="Y95" s="312"/>
      <c r="Z95" s="307"/>
    </row>
    <row r="96" spans="1:27" ht="15.75" customHeight="1">
      <c r="A96" s="65"/>
      <c r="B96" s="427"/>
      <c r="C96" s="278"/>
      <c r="D96" s="261"/>
      <c r="E96" s="277"/>
      <c r="F96" s="278"/>
      <c r="G96" s="261"/>
      <c r="H96" s="423"/>
      <c r="I96" s="278"/>
      <c r="J96" s="278"/>
      <c r="K96" s="261"/>
      <c r="L96" s="423"/>
      <c r="M96" s="278"/>
      <c r="N96" s="278"/>
      <c r="O96" s="278"/>
      <c r="P96" s="278"/>
      <c r="Q96" s="261"/>
      <c r="R96" s="130"/>
      <c r="S96" s="133"/>
      <c r="T96" s="133"/>
      <c r="U96" s="133"/>
      <c r="V96" s="133"/>
      <c r="W96" s="281"/>
      <c r="X96" s="306">
        <f t="shared" si="2"/>
        <v>0</v>
      </c>
      <c r="Y96" s="312"/>
      <c r="Z96" s="307"/>
    </row>
    <row r="97" spans="1:26" ht="15.75" customHeight="1">
      <c r="A97" s="66"/>
      <c r="B97" s="428"/>
      <c r="C97" s="278"/>
      <c r="D97" s="261"/>
      <c r="E97" s="265"/>
      <c r="F97" s="278"/>
      <c r="G97" s="261"/>
      <c r="H97" s="429"/>
      <c r="I97" s="278"/>
      <c r="J97" s="278"/>
      <c r="K97" s="261"/>
      <c r="L97" s="429"/>
      <c r="M97" s="278"/>
      <c r="N97" s="278"/>
      <c r="O97" s="278"/>
      <c r="P97" s="278"/>
      <c r="Q97" s="261"/>
      <c r="R97" s="130"/>
      <c r="S97" s="133"/>
      <c r="T97" s="133"/>
      <c r="U97" s="133"/>
      <c r="V97" s="133"/>
      <c r="W97" s="281"/>
      <c r="X97" s="309">
        <f t="shared" si="2"/>
        <v>0</v>
      </c>
      <c r="Y97" s="312"/>
      <c r="Z97" s="307"/>
    </row>
    <row r="98" spans="1:26" ht="15.75" customHeight="1">
      <c r="A98" s="305" t="s">
        <v>208</v>
      </c>
      <c r="B98" s="278"/>
      <c r="C98" s="278"/>
      <c r="D98" s="278"/>
      <c r="E98" s="451">
        <f>SUM(E88:G97)</f>
        <v>0</v>
      </c>
      <c r="F98" s="312"/>
      <c r="G98" s="307"/>
      <c r="H98" s="306">
        <f>SUM(H88:K97)</f>
        <v>0</v>
      </c>
      <c r="I98" s="312"/>
      <c r="J98" s="312"/>
      <c r="K98" s="307"/>
      <c r="L98" s="306">
        <f>SUM(L88:Q97)</f>
        <v>0</v>
      </c>
      <c r="M98" s="312"/>
      <c r="N98" s="312"/>
      <c r="O98" s="312"/>
      <c r="P98" s="312"/>
      <c r="Q98" s="307"/>
      <c r="R98" s="130"/>
      <c r="S98" s="133"/>
      <c r="T98" s="133"/>
      <c r="U98" s="133"/>
      <c r="V98" s="133"/>
      <c r="W98" s="281"/>
      <c r="X98" s="306">
        <f>SUM(E98:W98)</f>
        <v>0</v>
      </c>
      <c r="Y98" s="312"/>
      <c r="Z98" s="307"/>
    </row>
    <row r="99" spans="1:26" ht="15.75" customHeight="1">
      <c r="A99" s="305" t="s">
        <v>350</v>
      </c>
      <c r="B99" s="278"/>
      <c r="C99" s="278"/>
      <c r="D99" s="278"/>
      <c r="E99" s="455">
        <f>E98</f>
        <v>0</v>
      </c>
      <c r="F99" s="312"/>
      <c r="G99" s="307"/>
      <c r="H99" s="309">
        <f>H98</f>
        <v>0</v>
      </c>
      <c r="I99" s="312"/>
      <c r="J99" s="312"/>
      <c r="K99" s="307"/>
      <c r="L99" s="309">
        <f>L98</f>
        <v>0</v>
      </c>
      <c r="M99" s="312"/>
      <c r="N99" s="312"/>
      <c r="O99" s="312"/>
      <c r="P99" s="312"/>
      <c r="Q99" s="307"/>
      <c r="R99" s="270"/>
      <c r="S99" s="271"/>
      <c r="T99" s="271"/>
      <c r="U99" s="271"/>
      <c r="V99" s="271"/>
      <c r="W99" s="272"/>
      <c r="X99" s="309">
        <f>SUM(E99:W99)</f>
        <v>0</v>
      </c>
      <c r="Y99" s="312"/>
      <c r="Z99" s="307"/>
    </row>
    <row r="100" spans="1:26" ht="15.75" customHeight="1">
      <c r="A100" s="430"/>
      <c r="B100" s="278"/>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61"/>
    </row>
    <row r="101" spans="1:26" ht="15.75" customHeight="1">
      <c r="A101" s="431" t="s">
        <v>209</v>
      </c>
      <c r="B101" s="129"/>
      <c r="C101" s="129"/>
      <c r="D101" s="129"/>
      <c r="E101" s="129"/>
      <c r="F101" s="129"/>
      <c r="G101" s="129"/>
      <c r="H101" s="129"/>
      <c r="I101" s="129"/>
      <c r="J101" s="129"/>
      <c r="K101" s="129"/>
      <c r="L101" s="129"/>
      <c r="M101" s="129"/>
      <c r="N101" s="129"/>
      <c r="O101" s="129"/>
      <c r="P101" s="129"/>
      <c r="Q101" s="129"/>
      <c r="R101" s="129"/>
      <c r="S101" s="129"/>
      <c r="T101" s="129"/>
      <c r="U101" s="129"/>
      <c r="V101" s="129"/>
      <c r="W101" s="129"/>
      <c r="X101" s="129"/>
      <c r="Y101" s="129"/>
      <c r="Z101" s="269"/>
    </row>
    <row r="102" spans="1:26" ht="15.75" customHeight="1">
      <c r="A102" s="170" t="s">
        <v>210</v>
      </c>
      <c r="B102" s="133"/>
      <c r="C102" s="133"/>
      <c r="D102" s="133"/>
      <c r="E102" s="133"/>
      <c r="F102" s="133"/>
      <c r="G102" s="133"/>
      <c r="H102" s="133"/>
      <c r="I102" s="133"/>
      <c r="J102" s="133"/>
      <c r="K102" s="133"/>
      <c r="L102" s="133"/>
      <c r="M102" s="133"/>
      <c r="N102" s="133"/>
      <c r="O102" s="133"/>
      <c r="P102" s="133"/>
      <c r="Q102" s="133"/>
      <c r="R102" s="133"/>
      <c r="S102" s="133"/>
      <c r="T102" s="133"/>
      <c r="U102" s="133"/>
      <c r="V102" s="133"/>
      <c r="W102" s="133"/>
      <c r="X102" s="133"/>
      <c r="Y102" s="133"/>
      <c r="Z102" s="281"/>
    </row>
    <row r="103" spans="1:26" ht="15.75" customHeight="1">
      <c r="A103" s="133"/>
      <c r="B103" s="133"/>
      <c r="C103" s="133"/>
      <c r="D103" s="133"/>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281"/>
    </row>
    <row r="104" spans="1:26" ht="15.75" customHeight="1">
      <c r="A104" s="267" t="s">
        <v>204</v>
      </c>
      <c r="B104" s="261"/>
      <c r="C104" s="267" t="s">
        <v>205</v>
      </c>
      <c r="D104" s="278"/>
      <c r="E104" s="261"/>
      <c r="F104" s="267" t="s">
        <v>211</v>
      </c>
      <c r="G104" s="278"/>
      <c r="H104" s="278"/>
      <c r="I104" s="261"/>
      <c r="J104" s="267" t="s">
        <v>212</v>
      </c>
      <c r="K104" s="278"/>
      <c r="L104" s="278"/>
      <c r="M104" s="278"/>
      <c r="N104" s="278"/>
      <c r="O104" s="278"/>
      <c r="P104" s="278"/>
      <c r="Q104" s="278"/>
      <c r="R104" s="278"/>
      <c r="S104" s="278"/>
      <c r="T104" s="278"/>
      <c r="U104" s="278"/>
      <c r="V104" s="278"/>
      <c r="W104" s="278"/>
      <c r="X104" s="278"/>
      <c r="Y104" s="278"/>
      <c r="Z104" s="261"/>
    </row>
    <row r="105" spans="1:26" ht="15.75" customHeight="1">
      <c r="A105" s="427"/>
      <c r="B105" s="261"/>
      <c r="C105" s="277"/>
      <c r="D105" s="278"/>
      <c r="E105" s="261"/>
      <c r="F105" s="277"/>
      <c r="G105" s="278"/>
      <c r="H105" s="278"/>
      <c r="I105" s="261"/>
      <c r="J105" s="423"/>
      <c r="K105" s="278"/>
      <c r="L105" s="278"/>
      <c r="M105" s="278"/>
      <c r="N105" s="278"/>
      <c r="O105" s="278"/>
      <c r="P105" s="278"/>
      <c r="Q105" s="278"/>
      <c r="R105" s="278"/>
      <c r="S105" s="278"/>
      <c r="T105" s="278"/>
      <c r="U105" s="278"/>
      <c r="V105" s="278"/>
      <c r="W105" s="278"/>
      <c r="X105" s="278"/>
      <c r="Y105" s="278"/>
      <c r="Z105" s="261"/>
    </row>
    <row r="106" spans="1:26" ht="15.75" customHeight="1">
      <c r="A106" s="428"/>
      <c r="B106" s="261"/>
      <c r="C106" s="265"/>
      <c r="D106" s="278"/>
      <c r="E106" s="261"/>
      <c r="F106" s="265"/>
      <c r="G106" s="278"/>
      <c r="H106" s="278"/>
      <c r="I106" s="261"/>
      <c r="J106" s="429"/>
      <c r="K106" s="278"/>
      <c r="L106" s="278"/>
      <c r="M106" s="278"/>
      <c r="N106" s="278"/>
      <c r="O106" s="278"/>
      <c r="P106" s="278"/>
      <c r="Q106" s="278"/>
      <c r="R106" s="278"/>
      <c r="S106" s="278"/>
      <c r="T106" s="278"/>
      <c r="U106" s="278"/>
      <c r="V106" s="278"/>
      <c r="W106" s="278"/>
      <c r="X106" s="278"/>
      <c r="Y106" s="278"/>
      <c r="Z106" s="261"/>
    </row>
    <row r="107" spans="1:26" ht="15.75" customHeight="1">
      <c r="A107" s="427"/>
      <c r="B107" s="261"/>
      <c r="C107" s="277"/>
      <c r="D107" s="278"/>
      <c r="E107" s="261"/>
      <c r="F107" s="277"/>
      <c r="G107" s="278"/>
      <c r="H107" s="278"/>
      <c r="I107" s="261"/>
      <c r="J107" s="423"/>
      <c r="K107" s="278"/>
      <c r="L107" s="278"/>
      <c r="M107" s="278"/>
      <c r="N107" s="278"/>
      <c r="O107" s="278"/>
      <c r="P107" s="278"/>
      <c r="Q107" s="278"/>
      <c r="R107" s="278"/>
      <c r="S107" s="278"/>
      <c r="T107" s="278"/>
      <c r="U107" s="278"/>
      <c r="V107" s="278"/>
      <c r="W107" s="278"/>
      <c r="X107" s="278"/>
      <c r="Y107" s="278"/>
      <c r="Z107" s="261"/>
    </row>
    <row r="108" spans="1:26" ht="15.75" customHeight="1">
      <c r="A108" s="428"/>
      <c r="B108" s="261"/>
      <c r="C108" s="265"/>
      <c r="D108" s="278"/>
      <c r="E108" s="261"/>
      <c r="F108" s="265"/>
      <c r="G108" s="278"/>
      <c r="H108" s="278"/>
      <c r="I108" s="261"/>
      <c r="J108" s="429"/>
      <c r="K108" s="278"/>
      <c r="L108" s="278"/>
      <c r="M108" s="278"/>
      <c r="N108" s="278"/>
      <c r="O108" s="278"/>
      <c r="P108" s="278"/>
      <c r="Q108" s="278"/>
      <c r="R108" s="278"/>
      <c r="S108" s="278"/>
      <c r="T108" s="278"/>
      <c r="U108" s="278"/>
      <c r="V108" s="278"/>
      <c r="W108" s="278"/>
      <c r="X108" s="278"/>
      <c r="Y108" s="278"/>
      <c r="Z108" s="261"/>
    </row>
    <row r="109" spans="1:26" ht="18" customHeight="1">
      <c r="A109" s="427"/>
      <c r="B109" s="261"/>
      <c r="C109" s="277"/>
      <c r="D109" s="278"/>
      <c r="E109" s="261"/>
      <c r="F109" s="277"/>
      <c r="G109" s="278"/>
      <c r="H109" s="278"/>
      <c r="I109" s="261"/>
      <c r="J109" s="423"/>
      <c r="K109" s="278"/>
      <c r="L109" s="278"/>
      <c r="M109" s="278"/>
      <c r="N109" s="278"/>
      <c r="O109" s="278"/>
      <c r="P109" s="278"/>
      <c r="Q109" s="278"/>
      <c r="R109" s="278"/>
      <c r="S109" s="278"/>
      <c r="T109" s="278"/>
      <c r="U109" s="278"/>
      <c r="V109" s="278"/>
      <c r="W109" s="278"/>
      <c r="X109" s="278"/>
      <c r="Y109" s="278"/>
      <c r="Z109" s="261"/>
    </row>
    <row r="110" spans="1:26" ht="15.75" customHeight="1">
      <c r="A110" s="305" t="s">
        <v>213</v>
      </c>
      <c r="B110" s="278"/>
      <c r="C110" s="278"/>
      <c r="D110" s="278"/>
      <c r="E110" s="278"/>
      <c r="F110" s="278"/>
      <c r="G110" s="278"/>
      <c r="H110" s="278"/>
      <c r="I110" s="261"/>
      <c r="J110" s="309">
        <f>SUM(J105:Z109)</f>
        <v>0</v>
      </c>
      <c r="K110" s="312"/>
      <c r="L110" s="312"/>
      <c r="M110" s="312"/>
      <c r="N110" s="312"/>
      <c r="O110" s="312"/>
      <c r="P110" s="312"/>
      <c r="Q110" s="312"/>
      <c r="R110" s="312"/>
      <c r="S110" s="312"/>
      <c r="T110" s="312"/>
      <c r="U110" s="312"/>
      <c r="V110" s="312"/>
      <c r="W110" s="312"/>
      <c r="X110" s="312"/>
      <c r="Y110" s="312"/>
      <c r="Z110" s="307"/>
    </row>
    <row r="111" spans="1:26" ht="15.75" customHeight="1">
      <c r="A111" s="305" t="s">
        <v>349</v>
      </c>
      <c r="B111" s="278"/>
      <c r="C111" s="278"/>
      <c r="D111" s="278"/>
      <c r="E111" s="278"/>
      <c r="F111" s="278"/>
      <c r="G111" s="278"/>
      <c r="H111" s="278"/>
      <c r="I111" s="261"/>
      <c r="J111" s="306">
        <f>J110</f>
        <v>0</v>
      </c>
      <c r="K111" s="312"/>
      <c r="L111" s="312"/>
      <c r="M111" s="312"/>
      <c r="N111" s="312"/>
      <c r="O111" s="312"/>
      <c r="P111" s="312"/>
      <c r="Q111" s="312"/>
      <c r="R111" s="312"/>
      <c r="S111" s="312"/>
      <c r="T111" s="312"/>
      <c r="U111" s="312"/>
      <c r="V111" s="312"/>
      <c r="W111" s="312"/>
      <c r="X111" s="312"/>
      <c r="Y111" s="312"/>
      <c r="Z111" s="307"/>
    </row>
    <row r="112" spans="1:26" ht="15.75" customHeight="1">
      <c r="A112" s="482"/>
      <c r="B112" s="131"/>
      <c r="C112" s="131"/>
      <c r="D112" s="131"/>
      <c r="E112" s="131"/>
      <c r="F112" s="131"/>
      <c r="G112" s="131"/>
      <c r="H112" s="131"/>
      <c r="I112" s="131"/>
      <c r="J112" s="131"/>
      <c r="K112" s="131"/>
      <c r="L112" s="131"/>
      <c r="M112" s="131"/>
      <c r="N112" s="131"/>
      <c r="O112" s="131"/>
      <c r="P112" s="131"/>
      <c r="Q112" s="131"/>
      <c r="R112" s="131"/>
      <c r="S112" s="131"/>
      <c r="T112" s="131"/>
      <c r="U112" s="131"/>
      <c r="V112" s="131"/>
      <c r="W112" s="131"/>
      <c r="X112" s="131"/>
      <c r="Y112" s="131"/>
      <c r="Z112" s="281"/>
    </row>
    <row r="113" spans="1:26" ht="15.75" customHeight="1">
      <c r="A113" s="421" t="s">
        <v>214</v>
      </c>
      <c r="B113" s="278"/>
      <c r="C113" s="278"/>
      <c r="D113" s="278"/>
      <c r="E113" s="278"/>
      <c r="F113" s="278"/>
      <c r="G113" s="278"/>
      <c r="H113" s="278"/>
      <c r="I113" s="278"/>
      <c r="J113" s="278"/>
      <c r="K113" s="278"/>
      <c r="L113" s="278"/>
      <c r="M113" s="278"/>
      <c r="N113" s="278"/>
      <c r="O113" s="278"/>
      <c r="P113" s="278"/>
      <c r="Q113" s="278"/>
      <c r="R113" s="278"/>
      <c r="S113" s="278"/>
      <c r="T113" s="278"/>
      <c r="U113" s="278"/>
      <c r="V113" s="278"/>
      <c r="W113" s="278"/>
      <c r="X113" s="278"/>
      <c r="Y113" s="278"/>
      <c r="Z113" s="261"/>
    </row>
    <row r="114" spans="1:26" ht="15.75" customHeight="1">
      <c r="A114" s="422" t="s">
        <v>215</v>
      </c>
      <c r="B114" s="129"/>
      <c r="C114" s="129"/>
      <c r="D114" s="129"/>
      <c r="E114" s="129"/>
      <c r="F114" s="129"/>
      <c r="G114" s="129"/>
      <c r="H114" s="129"/>
      <c r="I114" s="129"/>
      <c r="J114" s="129"/>
      <c r="K114" s="129"/>
      <c r="L114" s="129"/>
      <c r="M114" s="129"/>
      <c r="N114" s="129"/>
      <c r="O114" s="129"/>
      <c r="P114" s="129"/>
      <c r="Q114" s="129"/>
      <c r="R114" s="129"/>
      <c r="S114" s="129"/>
      <c r="T114" s="129"/>
      <c r="U114" s="129"/>
      <c r="V114" s="129"/>
      <c r="W114" s="129"/>
      <c r="X114" s="129"/>
      <c r="Y114" s="129"/>
      <c r="Z114" s="269"/>
    </row>
    <row r="115" spans="1:26" ht="15.75" customHeight="1">
      <c r="A115" s="270"/>
      <c r="B115" s="271"/>
      <c r="C115" s="271"/>
      <c r="D115" s="271"/>
      <c r="E115" s="271"/>
      <c r="F115" s="271"/>
      <c r="G115" s="271"/>
      <c r="H115" s="271"/>
      <c r="I115" s="271"/>
      <c r="J115" s="271"/>
      <c r="K115" s="271"/>
      <c r="L115" s="271"/>
      <c r="M115" s="271"/>
      <c r="N115" s="271"/>
      <c r="O115" s="271"/>
      <c r="P115" s="271"/>
      <c r="Q115" s="271"/>
      <c r="R115" s="271"/>
      <c r="S115" s="271"/>
      <c r="T115" s="271"/>
      <c r="U115" s="271"/>
      <c r="V115" s="271"/>
      <c r="W115" s="271"/>
      <c r="X115" s="271"/>
      <c r="Y115" s="271"/>
      <c r="Z115" s="272"/>
    </row>
    <row r="116" spans="1:26" ht="15.75" customHeight="1">
      <c r="A116" s="267" t="s">
        <v>204</v>
      </c>
      <c r="B116" s="261"/>
      <c r="C116" s="267" t="s">
        <v>216</v>
      </c>
      <c r="D116" s="278"/>
      <c r="E116" s="278"/>
      <c r="F116" s="278"/>
      <c r="G116" s="278"/>
      <c r="H116" s="278"/>
      <c r="I116" s="261"/>
      <c r="J116" s="267" t="s">
        <v>217</v>
      </c>
      <c r="K116" s="278"/>
      <c r="L116" s="278"/>
      <c r="M116" s="278"/>
      <c r="N116" s="278"/>
      <c r="O116" s="278"/>
      <c r="P116" s="278"/>
      <c r="Q116" s="278"/>
      <c r="R116" s="278"/>
      <c r="S116" s="278"/>
      <c r="T116" s="278"/>
      <c r="U116" s="278"/>
      <c r="V116" s="278"/>
      <c r="W116" s="278"/>
      <c r="X116" s="278"/>
      <c r="Y116" s="278"/>
      <c r="Z116" s="261"/>
    </row>
    <row r="117" spans="1:26" ht="15.75" customHeight="1">
      <c r="A117" s="427"/>
      <c r="B117" s="261"/>
      <c r="C117" s="277"/>
      <c r="D117" s="278"/>
      <c r="E117" s="278"/>
      <c r="F117" s="278"/>
      <c r="G117" s="278"/>
      <c r="H117" s="278"/>
      <c r="I117" s="261"/>
      <c r="J117" s="423"/>
      <c r="K117" s="278"/>
      <c r="L117" s="278"/>
      <c r="M117" s="278"/>
      <c r="N117" s="278"/>
      <c r="O117" s="278"/>
      <c r="P117" s="278"/>
      <c r="Q117" s="278"/>
      <c r="R117" s="278"/>
      <c r="S117" s="278"/>
      <c r="T117" s="278"/>
      <c r="U117" s="278"/>
      <c r="V117" s="278"/>
      <c r="W117" s="278"/>
      <c r="X117" s="278"/>
      <c r="Y117" s="278"/>
      <c r="Z117" s="261"/>
    </row>
    <row r="118" spans="1:26" ht="15.75" customHeight="1">
      <c r="A118" s="265"/>
      <c r="B118" s="261"/>
      <c r="C118" s="265"/>
      <c r="D118" s="278"/>
      <c r="E118" s="278"/>
      <c r="F118" s="278"/>
      <c r="G118" s="278"/>
      <c r="H118" s="278"/>
      <c r="I118" s="261"/>
      <c r="J118" s="429"/>
      <c r="K118" s="278"/>
      <c r="L118" s="278"/>
      <c r="M118" s="278"/>
      <c r="N118" s="278"/>
      <c r="O118" s="278"/>
      <c r="P118" s="278"/>
      <c r="Q118" s="278"/>
      <c r="R118" s="278"/>
      <c r="S118" s="278"/>
      <c r="T118" s="278"/>
      <c r="U118" s="278"/>
      <c r="V118" s="278"/>
      <c r="W118" s="278"/>
      <c r="X118" s="278"/>
      <c r="Y118" s="278"/>
      <c r="Z118" s="261"/>
    </row>
    <row r="119" spans="1:26" ht="15.75" customHeight="1">
      <c r="A119" s="427"/>
      <c r="B119" s="261"/>
      <c r="C119" s="277"/>
      <c r="D119" s="278"/>
      <c r="E119" s="278"/>
      <c r="F119" s="278"/>
      <c r="G119" s="278"/>
      <c r="H119" s="278"/>
      <c r="I119" s="261"/>
      <c r="J119" s="423"/>
      <c r="K119" s="278"/>
      <c r="L119" s="278"/>
      <c r="M119" s="278"/>
      <c r="N119" s="278"/>
      <c r="O119" s="278"/>
      <c r="P119" s="278"/>
      <c r="Q119" s="278"/>
      <c r="R119" s="278"/>
      <c r="S119" s="278"/>
      <c r="T119" s="278"/>
      <c r="U119" s="278"/>
      <c r="V119" s="278"/>
      <c r="W119" s="278"/>
      <c r="X119" s="278"/>
      <c r="Y119" s="278"/>
      <c r="Z119" s="261"/>
    </row>
    <row r="120" spans="1:26" ht="15.75" customHeight="1">
      <c r="A120" s="428"/>
      <c r="B120" s="261"/>
      <c r="C120" s="265"/>
      <c r="D120" s="278"/>
      <c r="E120" s="278"/>
      <c r="F120" s="278"/>
      <c r="G120" s="278"/>
      <c r="H120" s="278"/>
      <c r="I120" s="261"/>
      <c r="J120" s="429"/>
      <c r="K120" s="278"/>
      <c r="L120" s="278"/>
      <c r="M120" s="278"/>
      <c r="N120" s="278"/>
      <c r="O120" s="278"/>
      <c r="P120" s="278"/>
      <c r="Q120" s="278"/>
      <c r="R120" s="278"/>
      <c r="S120" s="278"/>
      <c r="T120" s="278"/>
      <c r="U120" s="278"/>
      <c r="V120" s="278"/>
      <c r="W120" s="278"/>
      <c r="X120" s="278"/>
      <c r="Y120" s="278"/>
      <c r="Z120" s="261"/>
    </row>
    <row r="121" spans="1:26" ht="18" customHeight="1">
      <c r="A121" s="427"/>
      <c r="B121" s="261"/>
      <c r="C121" s="277"/>
      <c r="D121" s="278"/>
      <c r="E121" s="278"/>
      <c r="F121" s="278"/>
      <c r="G121" s="278"/>
      <c r="H121" s="278"/>
      <c r="I121" s="261"/>
      <c r="J121" s="423"/>
      <c r="K121" s="278"/>
      <c r="L121" s="278"/>
      <c r="M121" s="278"/>
      <c r="N121" s="278"/>
      <c r="O121" s="278"/>
      <c r="P121" s="278"/>
      <c r="Q121" s="278"/>
      <c r="R121" s="278"/>
      <c r="S121" s="278"/>
      <c r="T121" s="278"/>
      <c r="U121" s="278"/>
      <c r="V121" s="278"/>
      <c r="W121" s="278"/>
      <c r="X121" s="278"/>
      <c r="Y121" s="278"/>
      <c r="Z121" s="261"/>
    </row>
    <row r="122" spans="1:26" ht="15.75" customHeight="1">
      <c r="A122" s="428"/>
      <c r="B122" s="261"/>
      <c r="C122" s="265"/>
      <c r="D122" s="278"/>
      <c r="E122" s="278"/>
      <c r="F122" s="278"/>
      <c r="G122" s="278"/>
      <c r="H122" s="278"/>
      <c r="I122" s="261"/>
      <c r="J122" s="429"/>
      <c r="K122" s="278"/>
      <c r="L122" s="278"/>
      <c r="M122" s="278"/>
      <c r="N122" s="278"/>
      <c r="O122" s="278"/>
      <c r="P122" s="278"/>
      <c r="Q122" s="278"/>
      <c r="R122" s="278"/>
      <c r="S122" s="278"/>
      <c r="T122" s="278"/>
      <c r="U122" s="278"/>
      <c r="V122" s="278"/>
      <c r="W122" s="278"/>
      <c r="X122" s="278"/>
      <c r="Y122" s="278"/>
      <c r="Z122" s="261"/>
    </row>
    <row r="123" spans="1:26" ht="15.75" customHeight="1">
      <c r="A123" s="427"/>
      <c r="B123" s="261"/>
      <c r="C123" s="277"/>
      <c r="D123" s="278"/>
      <c r="E123" s="278"/>
      <c r="F123" s="278"/>
      <c r="G123" s="278"/>
      <c r="H123" s="278"/>
      <c r="I123" s="261"/>
      <c r="J123" s="423"/>
      <c r="K123" s="278"/>
      <c r="L123" s="278"/>
      <c r="M123" s="278"/>
      <c r="N123" s="278"/>
      <c r="O123" s="278"/>
      <c r="P123" s="278"/>
      <c r="Q123" s="278"/>
      <c r="R123" s="278"/>
      <c r="S123" s="278"/>
      <c r="T123" s="278"/>
      <c r="U123" s="278"/>
      <c r="V123" s="278"/>
      <c r="W123" s="278"/>
      <c r="X123" s="278"/>
      <c r="Y123" s="278"/>
      <c r="Z123" s="261"/>
    </row>
    <row r="124" spans="1:26" ht="15.75" customHeight="1">
      <c r="A124" s="428"/>
      <c r="B124" s="261"/>
      <c r="C124" s="265"/>
      <c r="D124" s="278"/>
      <c r="E124" s="278"/>
      <c r="F124" s="278"/>
      <c r="G124" s="278"/>
      <c r="H124" s="278"/>
      <c r="I124" s="261"/>
      <c r="J124" s="429"/>
      <c r="K124" s="278"/>
      <c r="L124" s="278"/>
      <c r="M124" s="278"/>
      <c r="N124" s="278"/>
      <c r="O124" s="278"/>
      <c r="P124" s="278"/>
      <c r="Q124" s="278"/>
      <c r="R124" s="278"/>
      <c r="S124" s="278"/>
      <c r="T124" s="278"/>
      <c r="U124" s="278"/>
      <c r="V124" s="278"/>
      <c r="W124" s="278"/>
      <c r="X124" s="278"/>
      <c r="Y124" s="278"/>
      <c r="Z124" s="261"/>
    </row>
    <row r="125" spans="1:26" ht="15.75" customHeight="1">
      <c r="A125" s="427"/>
      <c r="B125" s="261"/>
      <c r="C125" s="277"/>
      <c r="D125" s="278"/>
      <c r="E125" s="278"/>
      <c r="F125" s="278"/>
      <c r="G125" s="278"/>
      <c r="H125" s="278"/>
      <c r="I125" s="261"/>
      <c r="J125" s="423"/>
      <c r="K125" s="278"/>
      <c r="L125" s="278"/>
      <c r="M125" s="278"/>
      <c r="N125" s="278"/>
      <c r="O125" s="278"/>
      <c r="P125" s="278"/>
      <c r="Q125" s="278"/>
      <c r="R125" s="278"/>
      <c r="S125" s="278"/>
      <c r="T125" s="278"/>
      <c r="U125" s="278"/>
      <c r="V125" s="278"/>
      <c r="W125" s="278"/>
      <c r="X125" s="278"/>
      <c r="Y125" s="278"/>
      <c r="Z125" s="261"/>
    </row>
    <row r="126" spans="1:26" ht="15.75" customHeight="1">
      <c r="A126" s="428"/>
      <c r="B126" s="261"/>
      <c r="C126" s="265"/>
      <c r="D126" s="278"/>
      <c r="E126" s="278"/>
      <c r="F126" s="278"/>
      <c r="G126" s="278"/>
      <c r="H126" s="278"/>
      <c r="I126" s="261"/>
      <c r="J126" s="429"/>
      <c r="K126" s="278"/>
      <c r="L126" s="278"/>
      <c r="M126" s="278"/>
      <c r="N126" s="278"/>
      <c r="O126" s="278"/>
      <c r="P126" s="278"/>
      <c r="Q126" s="278"/>
      <c r="R126" s="278"/>
      <c r="S126" s="278"/>
      <c r="T126" s="278"/>
      <c r="U126" s="278"/>
      <c r="V126" s="278"/>
      <c r="W126" s="278"/>
      <c r="X126" s="278"/>
      <c r="Y126" s="278"/>
      <c r="Z126" s="261"/>
    </row>
    <row r="127" spans="1:26" ht="15.75" customHeight="1">
      <c r="A127" s="305" t="s">
        <v>218</v>
      </c>
      <c r="B127" s="278"/>
      <c r="C127" s="278"/>
      <c r="D127" s="278"/>
      <c r="E127" s="278"/>
      <c r="F127" s="278"/>
      <c r="G127" s="278"/>
      <c r="H127" s="278"/>
      <c r="I127" s="261"/>
      <c r="J127" s="306">
        <f>SUM(J117:Z126)</f>
        <v>0</v>
      </c>
      <c r="K127" s="312"/>
      <c r="L127" s="312"/>
      <c r="M127" s="312"/>
      <c r="N127" s="312"/>
      <c r="O127" s="312"/>
      <c r="P127" s="312"/>
      <c r="Q127" s="312"/>
      <c r="R127" s="312"/>
      <c r="S127" s="312"/>
      <c r="T127" s="312"/>
      <c r="U127" s="312"/>
      <c r="V127" s="312"/>
      <c r="W127" s="312"/>
      <c r="X127" s="312"/>
      <c r="Y127" s="312"/>
      <c r="Z127" s="307"/>
    </row>
    <row r="128" spans="1:26" ht="15.75" customHeight="1">
      <c r="A128" s="305" t="s">
        <v>348</v>
      </c>
      <c r="B128" s="278"/>
      <c r="C128" s="278"/>
      <c r="D128" s="278"/>
      <c r="E128" s="278"/>
      <c r="F128" s="278"/>
      <c r="G128" s="278"/>
      <c r="H128" s="278"/>
      <c r="I128" s="261"/>
      <c r="J128" s="309">
        <f>J127</f>
        <v>0</v>
      </c>
      <c r="K128" s="312"/>
      <c r="L128" s="312"/>
      <c r="M128" s="312"/>
      <c r="N128" s="312"/>
      <c r="O128" s="312"/>
      <c r="P128" s="312"/>
      <c r="Q128" s="312"/>
      <c r="R128" s="312"/>
      <c r="S128" s="312"/>
      <c r="T128" s="312"/>
      <c r="U128" s="312"/>
      <c r="V128" s="312"/>
      <c r="W128" s="312"/>
      <c r="X128" s="312"/>
      <c r="Y128" s="312"/>
      <c r="Z128" s="307"/>
    </row>
    <row r="129" spans="1:26" ht="15.75" customHeight="1">
      <c r="A129" s="465"/>
      <c r="B129" s="278"/>
      <c r="C129" s="278"/>
      <c r="D129" s="278"/>
      <c r="E129" s="278"/>
      <c r="F129" s="278"/>
      <c r="G129" s="278"/>
      <c r="H129" s="278"/>
      <c r="I129" s="278"/>
      <c r="J129" s="278"/>
      <c r="K129" s="278"/>
      <c r="L129" s="278"/>
      <c r="M129" s="278"/>
      <c r="N129" s="278"/>
      <c r="O129" s="278"/>
      <c r="P129" s="278"/>
      <c r="Q129" s="278"/>
      <c r="R129" s="278"/>
      <c r="S129" s="278"/>
      <c r="T129" s="278"/>
      <c r="U129" s="278"/>
      <c r="V129" s="278"/>
      <c r="W129" s="278"/>
      <c r="X129" s="278"/>
      <c r="Y129" s="278"/>
      <c r="Z129" s="261"/>
    </row>
    <row r="130" spans="1:26" ht="15.75" customHeight="1">
      <c r="A130" s="435" t="s">
        <v>219</v>
      </c>
      <c r="B130" s="129"/>
      <c r="C130" s="129"/>
      <c r="D130" s="129"/>
      <c r="E130" s="129"/>
      <c r="F130" s="129"/>
      <c r="G130" s="129"/>
      <c r="H130" s="129"/>
      <c r="I130" s="129"/>
      <c r="J130" s="129"/>
      <c r="K130" s="129"/>
      <c r="L130" s="129"/>
      <c r="M130" s="129"/>
      <c r="N130" s="129"/>
      <c r="O130" s="129"/>
      <c r="P130" s="129"/>
      <c r="Q130" s="129"/>
      <c r="R130" s="129"/>
      <c r="S130" s="129"/>
      <c r="T130" s="129"/>
      <c r="U130" s="129"/>
      <c r="V130" s="129"/>
      <c r="W130" s="129"/>
      <c r="X130" s="129"/>
      <c r="Y130" s="129"/>
      <c r="Z130" s="269"/>
    </row>
    <row r="131" spans="1:26" ht="15.75" customHeight="1">
      <c r="A131" s="270"/>
      <c r="B131" s="271"/>
      <c r="C131" s="271"/>
      <c r="D131" s="271"/>
      <c r="E131" s="271"/>
      <c r="F131" s="271"/>
      <c r="G131" s="271"/>
      <c r="H131" s="271"/>
      <c r="I131" s="271"/>
      <c r="J131" s="271"/>
      <c r="K131" s="271"/>
      <c r="L131" s="271"/>
      <c r="M131" s="271"/>
      <c r="N131" s="271"/>
      <c r="O131" s="271"/>
      <c r="P131" s="271"/>
      <c r="Q131" s="271"/>
      <c r="R131" s="271"/>
      <c r="S131" s="271"/>
      <c r="T131" s="271"/>
      <c r="U131" s="271"/>
      <c r="V131" s="271"/>
      <c r="W131" s="271"/>
      <c r="X131" s="271"/>
      <c r="Y131" s="271"/>
      <c r="Z131" s="272"/>
    </row>
    <row r="132" spans="1:26" ht="15.75" customHeight="1">
      <c r="A132" s="422" t="s">
        <v>220</v>
      </c>
      <c r="B132" s="129"/>
      <c r="C132" s="129"/>
      <c r="D132" s="129"/>
      <c r="E132" s="129"/>
      <c r="F132" s="129"/>
      <c r="G132" s="129"/>
      <c r="H132" s="129"/>
      <c r="I132" s="129"/>
      <c r="J132" s="129"/>
      <c r="K132" s="129"/>
      <c r="L132" s="129"/>
      <c r="M132" s="129"/>
      <c r="N132" s="129"/>
      <c r="O132" s="129"/>
      <c r="P132" s="129"/>
      <c r="Q132" s="129"/>
      <c r="R132" s="129"/>
      <c r="S132" s="129"/>
      <c r="T132" s="129"/>
      <c r="U132" s="129"/>
      <c r="V132" s="129"/>
      <c r="W132" s="129"/>
      <c r="X132" s="129"/>
      <c r="Y132" s="129"/>
      <c r="Z132" s="269"/>
    </row>
    <row r="133" spans="1:26" ht="15.75" customHeight="1">
      <c r="A133" s="130"/>
      <c r="B133" s="133"/>
      <c r="C133" s="133"/>
      <c r="D133" s="133"/>
      <c r="E133" s="133"/>
      <c r="F133" s="133"/>
      <c r="G133" s="133"/>
      <c r="H133" s="133"/>
      <c r="I133" s="133"/>
      <c r="J133" s="133"/>
      <c r="K133" s="133"/>
      <c r="L133" s="133"/>
      <c r="M133" s="133"/>
      <c r="N133" s="133"/>
      <c r="O133" s="133"/>
      <c r="P133" s="133"/>
      <c r="Q133" s="133"/>
      <c r="R133" s="133"/>
      <c r="S133" s="133"/>
      <c r="T133" s="133"/>
      <c r="U133" s="133"/>
      <c r="V133" s="133"/>
      <c r="W133" s="133"/>
      <c r="X133" s="133"/>
      <c r="Y133" s="133"/>
      <c r="Z133" s="281"/>
    </row>
    <row r="134" spans="1:26" ht="15.75" customHeight="1">
      <c r="A134" s="130"/>
      <c r="B134" s="133"/>
      <c r="C134" s="133"/>
      <c r="D134" s="133"/>
      <c r="E134" s="133"/>
      <c r="F134" s="133"/>
      <c r="G134" s="133"/>
      <c r="H134" s="133"/>
      <c r="I134" s="133"/>
      <c r="J134" s="133"/>
      <c r="K134" s="133"/>
      <c r="L134" s="133"/>
      <c r="M134" s="133"/>
      <c r="N134" s="133"/>
      <c r="O134" s="133"/>
      <c r="P134" s="133"/>
      <c r="Q134" s="133"/>
      <c r="R134" s="133"/>
      <c r="S134" s="133"/>
      <c r="T134" s="133"/>
      <c r="U134" s="133"/>
      <c r="V134" s="133"/>
      <c r="W134" s="133"/>
      <c r="X134" s="133"/>
      <c r="Y134" s="133"/>
      <c r="Z134" s="281"/>
    </row>
    <row r="135" spans="1:26" ht="15.75" customHeight="1">
      <c r="A135" s="270"/>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2"/>
    </row>
    <row r="136" spans="1:26" ht="15.75" customHeight="1">
      <c r="A136" s="471" t="s">
        <v>204</v>
      </c>
      <c r="B136" s="269"/>
      <c r="C136" s="471" t="s">
        <v>221</v>
      </c>
      <c r="D136" s="129"/>
      <c r="E136" s="269"/>
      <c r="F136" s="466" t="s">
        <v>222</v>
      </c>
      <c r="G136" s="467" t="s">
        <v>223</v>
      </c>
      <c r="H136" s="468" t="s">
        <v>224</v>
      </c>
      <c r="I136" s="469" t="s">
        <v>225</v>
      </c>
      <c r="J136" s="432" t="s">
        <v>104</v>
      </c>
      <c r="K136" s="432" t="s">
        <v>105</v>
      </c>
      <c r="L136" s="432" t="s">
        <v>106</v>
      </c>
      <c r="M136" s="432" t="s">
        <v>107</v>
      </c>
      <c r="N136" s="432" t="s">
        <v>332</v>
      </c>
      <c r="O136" s="433" t="s">
        <v>108</v>
      </c>
      <c r="P136" s="472" t="s">
        <v>109</v>
      </c>
      <c r="Q136" s="434" t="s">
        <v>110</v>
      </c>
      <c r="R136" s="434" t="s">
        <v>111</v>
      </c>
      <c r="S136" s="434" t="s">
        <v>327</v>
      </c>
      <c r="T136" s="434" t="s">
        <v>112</v>
      </c>
      <c r="U136" s="434" t="s">
        <v>113</v>
      </c>
      <c r="V136" s="434" t="s">
        <v>114</v>
      </c>
      <c r="W136" s="434" t="s">
        <v>115</v>
      </c>
      <c r="X136" s="434" t="s">
        <v>116</v>
      </c>
      <c r="Y136" s="434" t="s">
        <v>117</v>
      </c>
      <c r="Z136" s="434" t="s">
        <v>118</v>
      </c>
    </row>
    <row r="137" spans="1:26" ht="15.75" customHeight="1">
      <c r="A137" s="270"/>
      <c r="B137" s="272"/>
      <c r="C137" s="270"/>
      <c r="D137" s="271"/>
      <c r="E137" s="272"/>
      <c r="F137" s="275"/>
      <c r="G137" s="275"/>
      <c r="H137" s="275"/>
      <c r="I137" s="275"/>
      <c r="J137" s="275"/>
      <c r="K137" s="275"/>
      <c r="L137" s="275"/>
      <c r="M137" s="275"/>
      <c r="N137" s="275"/>
      <c r="O137" s="275"/>
      <c r="P137" s="275"/>
      <c r="Q137" s="275"/>
      <c r="R137" s="275"/>
      <c r="S137" s="275"/>
      <c r="T137" s="275"/>
      <c r="U137" s="275"/>
      <c r="V137" s="275"/>
      <c r="W137" s="275"/>
      <c r="X137" s="275"/>
      <c r="Y137" s="275"/>
      <c r="Z137" s="275"/>
    </row>
    <row r="138" spans="1:26" ht="15" customHeight="1">
      <c r="A138" s="470"/>
      <c r="B138" s="261"/>
      <c r="C138" s="279"/>
      <c r="D138" s="278"/>
      <c r="E138" s="261"/>
      <c r="F138" s="67"/>
      <c r="G138" s="68"/>
      <c r="H138" s="69"/>
      <c r="I138" s="70"/>
      <c r="J138" s="71"/>
      <c r="K138" s="71"/>
      <c r="L138" s="71"/>
      <c r="M138" s="71"/>
      <c r="N138" s="71"/>
      <c r="O138" s="72"/>
      <c r="P138" s="73"/>
      <c r="Q138" s="74"/>
      <c r="R138" s="74"/>
      <c r="S138" s="74"/>
      <c r="T138" s="74"/>
      <c r="U138" s="74"/>
      <c r="V138" s="74"/>
      <c r="W138" s="74"/>
      <c r="X138" s="74"/>
      <c r="Y138" s="74"/>
      <c r="Z138" s="74"/>
    </row>
    <row r="139" spans="1:26" ht="15" customHeight="1">
      <c r="A139" s="427"/>
      <c r="B139" s="261"/>
      <c r="C139" s="279"/>
      <c r="D139" s="278"/>
      <c r="E139" s="261"/>
      <c r="F139" s="75"/>
      <c r="G139" s="76"/>
      <c r="H139" s="77"/>
      <c r="I139" s="78"/>
      <c r="J139" s="71"/>
      <c r="K139" s="71"/>
      <c r="L139" s="71"/>
      <c r="M139" s="71"/>
      <c r="N139" s="71"/>
      <c r="O139" s="72"/>
      <c r="P139" s="73"/>
      <c r="Q139" s="74"/>
      <c r="R139" s="74"/>
      <c r="S139" s="74"/>
      <c r="T139" s="74"/>
      <c r="U139" s="74"/>
      <c r="V139" s="74"/>
      <c r="W139" s="74"/>
      <c r="X139" s="74"/>
      <c r="Y139" s="74"/>
      <c r="Z139" s="74"/>
    </row>
    <row r="140" spans="1:26" ht="15.75" customHeight="1">
      <c r="A140" s="427"/>
      <c r="B140" s="261"/>
      <c r="C140" s="279"/>
      <c r="D140" s="278"/>
      <c r="E140" s="261"/>
      <c r="F140" s="75"/>
      <c r="G140" s="76"/>
      <c r="H140" s="77"/>
      <c r="I140" s="78"/>
      <c r="J140" s="71"/>
      <c r="K140" s="71"/>
      <c r="L140" s="71"/>
      <c r="M140" s="71"/>
      <c r="N140" s="71"/>
      <c r="O140" s="72"/>
      <c r="P140" s="73"/>
      <c r="Q140" s="74"/>
      <c r="R140" s="74"/>
      <c r="S140" s="74"/>
      <c r="T140" s="74"/>
      <c r="U140" s="74"/>
      <c r="V140" s="74"/>
      <c r="W140" s="74"/>
      <c r="X140" s="74"/>
      <c r="Y140" s="74"/>
      <c r="Z140" s="74"/>
    </row>
    <row r="141" spans="1:26" ht="15.75" customHeight="1">
      <c r="A141" s="427"/>
      <c r="B141" s="261"/>
      <c r="C141" s="279"/>
      <c r="D141" s="278"/>
      <c r="E141" s="261"/>
      <c r="F141" s="75"/>
      <c r="G141" s="76"/>
      <c r="H141" s="77"/>
      <c r="I141" s="78"/>
      <c r="J141" s="71"/>
      <c r="K141" s="71"/>
      <c r="L141" s="71"/>
      <c r="M141" s="71"/>
      <c r="N141" s="71"/>
      <c r="O141" s="72"/>
      <c r="P141" s="73"/>
      <c r="Q141" s="74"/>
      <c r="R141" s="74"/>
      <c r="S141" s="74"/>
      <c r="T141" s="74"/>
      <c r="U141" s="74"/>
      <c r="V141" s="74"/>
      <c r="W141" s="74"/>
      <c r="X141" s="74"/>
      <c r="Y141" s="74"/>
      <c r="Z141" s="74"/>
    </row>
    <row r="142" spans="1:26" ht="15.75" customHeight="1">
      <c r="A142" s="427"/>
      <c r="B142" s="261"/>
      <c r="C142" s="279"/>
      <c r="D142" s="278"/>
      <c r="E142" s="261"/>
      <c r="F142" s="75"/>
      <c r="G142" s="76"/>
      <c r="H142" s="77"/>
      <c r="I142" s="78"/>
      <c r="J142" s="71"/>
      <c r="K142" s="71"/>
      <c r="L142" s="71"/>
      <c r="M142" s="71"/>
      <c r="N142" s="71"/>
      <c r="O142" s="72"/>
      <c r="P142" s="73"/>
      <c r="Q142" s="74"/>
      <c r="R142" s="74"/>
      <c r="S142" s="74"/>
      <c r="T142" s="74"/>
      <c r="U142" s="74"/>
      <c r="V142" s="74"/>
      <c r="W142" s="74"/>
      <c r="X142" s="74"/>
      <c r="Y142" s="74"/>
      <c r="Z142" s="74"/>
    </row>
    <row r="143" spans="1:26" ht="15" customHeight="1">
      <c r="A143" s="427"/>
      <c r="B143" s="261"/>
      <c r="C143" s="279"/>
      <c r="D143" s="278"/>
      <c r="E143" s="261"/>
      <c r="F143" s="75"/>
      <c r="G143" s="76"/>
      <c r="H143" s="77"/>
      <c r="I143" s="78"/>
      <c r="J143" s="71"/>
      <c r="K143" s="71"/>
      <c r="L143" s="71"/>
      <c r="M143" s="71"/>
      <c r="N143" s="71"/>
      <c r="O143" s="72"/>
      <c r="P143" s="73"/>
      <c r="Q143" s="74"/>
      <c r="R143" s="74"/>
      <c r="S143" s="74"/>
      <c r="T143" s="74"/>
      <c r="U143" s="74"/>
      <c r="V143" s="74"/>
      <c r="W143" s="74"/>
      <c r="X143" s="74"/>
      <c r="Y143" s="74"/>
      <c r="Z143" s="74"/>
    </row>
    <row r="144" spans="1:26" ht="15.75" customHeight="1">
      <c r="A144" s="427"/>
      <c r="B144" s="261"/>
      <c r="C144" s="279"/>
      <c r="D144" s="278"/>
      <c r="E144" s="261"/>
      <c r="F144" s="75"/>
      <c r="G144" s="76"/>
      <c r="H144" s="77"/>
      <c r="I144" s="78"/>
      <c r="J144" s="71"/>
      <c r="K144" s="71"/>
      <c r="L144" s="71"/>
      <c r="M144" s="71"/>
      <c r="N144" s="71"/>
      <c r="O144" s="72"/>
      <c r="P144" s="73"/>
      <c r="Q144" s="74"/>
      <c r="R144" s="74"/>
      <c r="S144" s="74"/>
      <c r="T144" s="74"/>
      <c r="U144" s="74"/>
      <c r="V144" s="74"/>
      <c r="W144" s="74"/>
      <c r="X144" s="74"/>
      <c r="Y144" s="74"/>
      <c r="Z144" s="74"/>
    </row>
    <row r="145" spans="1:26" ht="15.75" customHeight="1">
      <c r="A145" s="427"/>
      <c r="B145" s="261"/>
      <c r="C145" s="279"/>
      <c r="D145" s="278"/>
      <c r="E145" s="261"/>
      <c r="F145" s="75"/>
      <c r="G145" s="76"/>
      <c r="H145" s="77"/>
      <c r="I145" s="78"/>
      <c r="J145" s="71"/>
      <c r="K145" s="71"/>
      <c r="L145" s="71"/>
      <c r="M145" s="71"/>
      <c r="N145" s="71"/>
      <c r="O145" s="72"/>
      <c r="P145" s="73"/>
      <c r="Q145" s="74"/>
      <c r="R145" s="74"/>
      <c r="S145" s="74"/>
      <c r="T145" s="74"/>
      <c r="U145" s="74"/>
      <c r="V145" s="74"/>
      <c r="W145" s="74"/>
      <c r="X145" s="74"/>
      <c r="Y145" s="74"/>
      <c r="Z145" s="74"/>
    </row>
    <row r="146" spans="1:26" ht="15.75" customHeight="1">
      <c r="A146" s="427"/>
      <c r="B146" s="261"/>
      <c r="C146" s="279"/>
      <c r="D146" s="278"/>
      <c r="E146" s="261"/>
      <c r="F146" s="75"/>
      <c r="G146" s="76"/>
      <c r="H146" s="77"/>
      <c r="I146" s="78"/>
      <c r="J146" s="71"/>
      <c r="K146" s="71"/>
      <c r="L146" s="71"/>
      <c r="M146" s="71"/>
      <c r="N146" s="71"/>
      <c r="O146" s="72"/>
      <c r="P146" s="73"/>
      <c r="Q146" s="74"/>
      <c r="R146" s="74"/>
      <c r="S146" s="74"/>
      <c r="T146" s="74"/>
      <c r="U146" s="74"/>
      <c r="V146" s="74"/>
      <c r="W146" s="74"/>
      <c r="X146" s="74"/>
      <c r="Y146" s="74"/>
      <c r="Z146" s="74"/>
    </row>
    <row r="147" spans="1:26" ht="15.75" customHeight="1">
      <c r="A147" s="427"/>
      <c r="B147" s="261"/>
      <c r="C147" s="279"/>
      <c r="D147" s="278"/>
      <c r="E147" s="261"/>
      <c r="F147" s="75"/>
      <c r="G147" s="76"/>
      <c r="H147" s="77"/>
      <c r="I147" s="78"/>
      <c r="J147" s="71"/>
      <c r="K147" s="71"/>
      <c r="L147" s="71"/>
      <c r="M147" s="71"/>
      <c r="N147" s="71"/>
      <c r="O147" s="72"/>
      <c r="P147" s="73"/>
      <c r="Q147" s="74"/>
      <c r="R147" s="74"/>
      <c r="S147" s="74"/>
      <c r="T147" s="74"/>
      <c r="U147" s="74"/>
      <c r="V147" s="74"/>
      <c r="W147" s="74"/>
      <c r="X147" s="74"/>
      <c r="Y147" s="74"/>
      <c r="Z147" s="74"/>
    </row>
    <row r="148" spans="1:26" ht="15.75" customHeight="1">
      <c r="A148" s="427"/>
      <c r="B148" s="261"/>
      <c r="C148" s="279"/>
      <c r="D148" s="278"/>
      <c r="E148" s="261"/>
      <c r="F148" s="75"/>
      <c r="G148" s="76"/>
      <c r="H148" s="77"/>
      <c r="I148" s="78"/>
      <c r="J148" s="71"/>
      <c r="K148" s="71"/>
      <c r="L148" s="71"/>
      <c r="M148" s="71"/>
      <c r="N148" s="71"/>
      <c r="O148" s="72"/>
      <c r="P148" s="73"/>
      <c r="Q148" s="74"/>
      <c r="R148" s="74"/>
      <c r="S148" s="74"/>
      <c r="T148" s="74"/>
      <c r="U148" s="74"/>
      <c r="V148" s="74"/>
      <c r="W148" s="74"/>
      <c r="X148" s="74"/>
      <c r="Y148" s="74"/>
      <c r="Z148" s="74"/>
    </row>
    <row r="149" spans="1:26" ht="15.75" customHeight="1">
      <c r="A149" s="427"/>
      <c r="B149" s="261"/>
      <c r="C149" s="279"/>
      <c r="D149" s="278"/>
      <c r="E149" s="261"/>
      <c r="F149" s="75"/>
      <c r="G149" s="76"/>
      <c r="H149" s="77"/>
      <c r="I149" s="78"/>
      <c r="J149" s="71"/>
      <c r="K149" s="71"/>
      <c r="L149" s="71"/>
      <c r="M149" s="71"/>
      <c r="N149" s="71"/>
      <c r="O149" s="72"/>
      <c r="P149" s="73"/>
      <c r="Q149" s="74"/>
      <c r="R149" s="74"/>
      <c r="S149" s="74"/>
      <c r="T149" s="74"/>
      <c r="U149" s="74"/>
      <c r="V149" s="74"/>
      <c r="W149" s="74"/>
      <c r="X149" s="74"/>
      <c r="Y149" s="74"/>
      <c r="Z149" s="74"/>
    </row>
    <row r="150" spans="1:26" ht="15.75" customHeight="1">
      <c r="A150" s="427"/>
      <c r="B150" s="261"/>
      <c r="C150" s="279"/>
      <c r="D150" s="278"/>
      <c r="E150" s="261"/>
      <c r="F150" s="75"/>
      <c r="G150" s="76"/>
      <c r="H150" s="77"/>
      <c r="I150" s="78"/>
      <c r="J150" s="71"/>
      <c r="K150" s="71"/>
      <c r="L150" s="71"/>
      <c r="M150" s="71"/>
      <c r="N150" s="71"/>
      <c r="O150" s="72"/>
      <c r="P150" s="73"/>
      <c r="Q150" s="74"/>
      <c r="R150" s="74"/>
      <c r="S150" s="74"/>
      <c r="T150" s="74"/>
      <c r="U150" s="74"/>
      <c r="V150" s="74"/>
      <c r="W150" s="74"/>
      <c r="X150" s="74"/>
      <c r="Y150" s="74"/>
      <c r="Z150" s="74"/>
    </row>
    <row r="151" spans="1:26" ht="15.75" customHeight="1">
      <c r="A151" s="427"/>
      <c r="B151" s="261"/>
      <c r="C151" s="279"/>
      <c r="D151" s="278"/>
      <c r="E151" s="261"/>
      <c r="F151" s="75"/>
      <c r="G151" s="76"/>
      <c r="H151" s="77"/>
      <c r="I151" s="78"/>
      <c r="J151" s="71"/>
      <c r="K151" s="71"/>
      <c r="L151" s="71"/>
      <c r="M151" s="71"/>
      <c r="N151" s="71"/>
      <c r="O151" s="72"/>
      <c r="P151" s="73"/>
      <c r="Q151" s="74"/>
      <c r="R151" s="74"/>
      <c r="S151" s="74"/>
      <c r="T151" s="74"/>
      <c r="U151" s="74"/>
      <c r="V151" s="74"/>
      <c r="W151" s="74"/>
      <c r="X151" s="74"/>
      <c r="Y151" s="74"/>
      <c r="Z151" s="74"/>
    </row>
    <row r="152" spans="1:26" ht="15.75" customHeight="1">
      <c r="A152" s="427"/>
      <c r="B152" s="261"/>
      <c r="C152" s="279"/>
      <c r="D152" s="278"/>
      <c r="E152" s="261"/>
      <c r="F152" s="75"/>
      <c r="G152" s="76"/>
      <c r="H152" s="77"/>
      <c r="I152" s="78"/>
      <c r="J152" s="71"/>
      <c r="K152" s="71"/>
      <c r="L152" s="71"/>
      <c r="M152" s="71"/>
      <c r="N152" s="71"/>
      <c r="O152" s="72"/>
      <c r="P152" s="73"/>
      <c r="Q152" s="74"/>
      <c r="R152" s="74"/>
      <c r="S152" s="74"/>
      <c r="T152" s="74"/>
      <c r="U152" s="74"/>
      <c r="V152" s="74"/>
      <c r="W152" s="74"/>
      <c r="X152" s="74"/>
      <c r="Y152" s="74"/>
      <c r="Z152" s="74"/>
    </row>
    <row r="153" spans="1:26" ht="15.75" customHeight="1">
      <c r="A153" s="427"/>
      <c r="B153" s="261"/>
      <c r="C153" s="279"/>
      <c r="D153" s="278"/>
      <c r="E153" s="261"/>
      <c r="F153" s="75"/>
      <c r="G153" s="76"/>
      <c r="H153" s="77"/>
      <c r="I153" s="78"/>
      <c r="J153" s="71"/>
      <c r="K153" s="71"/>
      <c r="L153" s="71"/>
      <c r="M153" s="71"/>
      <c r="N153" s="71"/>
      <c r="O153" s="72"/>
      <c r="P153" s="73"/>
      <c r="Q153" s="74"/>
      <c r="R153" s="74"/>
      <c r="S153" s="74"/>
      <c r="T153" s="74"/>
      <c r="U153" s="74"/>
      <c r="V153" s="74"/>
      <c r="W153" s="74"/>
      <c r="X153" s="74"/>
      <c r="Y153" s="74"/>
      <c r="Z153" s="74"/>
    </row>
    <row r="154" spans="1:26" ht="15.75" customHeight="1">
      <c r="A154" s="427"/>
      <c r="B154" s="261"/>
      <c r="C154" s="279"/>
      <c r="D154" s="278"/>
      <c r="E154" s="261"/>
      <c r="F154" s="75"/>
      <c r="G154" s="76"/>
      <c r="H154" s="77"/>
      <c r="I154" s="78"/>
      <c r="J154" s="71"/>
      <c r="K154" s="71"/>
      <c r="L154" s="71"/>
      <c r="M154" s="71"/>
      <c r="N154" s="71"/>
      <c r="O154" s="72"/>
      <c r="P154" s="73"/>
      <c r="Q154" s="74"/>
      <c r="R154" s="74"/>
      <c r="S154" s="74"/>
      <c r="T154" s="74"/>
      <c r="U154" s="74"/>
      <c r="V154" s="74"/>
      <c r="W154" s="74"/>
      <c r="X154" s="74"/>
      <c r="Y154" s="74"/>
      <c r="Z154" s="74"/>
    </row>
    <row r="155" spans="1:26" ht="15.75" customHeight="1">
      <c r="A155" s="427"/>
      <c r="B155" s="261"/>
      <c r="C155" s="279"/>
      <c r="D155" s="278"/>
      <c r="E155" s="261"/>
      <c r="F155" s="75"/>
      <c r="G155" s="76"/>
      <c r="H155" s="77"/>
      <c r="I155" s="78"/>
      <c r="J155" s="71"/>
      <c r="K155" s="71"/>
      <c r="L155" s="71"/>
      <c r="M155" s="71"/>
      <c r="N155" s="71"/>
      <c r="O155" s="72"/>
      <c r="P155" s="73"/>
      <c r="Q155" s="74"/>
      <c r="R155" s="74"/>
      <c r="S155" s="74"/>
      <c r="T155" s="74"/>
      <c r="U155" s="74"/>
      <c r="V155" s="74"/>
      <c r="W155" s="74"/>
      <c r="X155" s="74"/>
      <c r="Y155" s="74"/>
      <c r="Z155" s="74"/>
    </row>
    <row r="156" spans="1:26" ht="15.75" customHeight="1">
      <c r="A156" s="427"/>
      <c r="B156" s="261"/>
      <c r="C156" s="279"/>
      <c r="D156" s="278"/>
      <c r="E156" s="261"/>
      <c r="F156" s="75"/>
      <c r="G156" s="76"/>
      <c r="H156" s="77"/>
      <c r="I156" s="78"/>
      <c r="J156" s="71"/>
      <c r="K156" s="71"/>
      <c r="L156" s="71"/>
      <c r="M156" s="71"/>
      <c r="N156" s="71"/>
      <c r="O156" s="72"/>
      <c r="P156" s="73"/>
      <c r="Q156" s="74"/>
      <c r="R156" s="74"/>
      <c r="S156" s="74"/>
      <c r="T156" s="74"/>
      <c r="U156" s="74"/>
      <c r="V156" s="74"/>
      <c r="W156" s="74"/>
      <c r="X156" s="74"/>
      <c r="Y156" s="74"/>
      <c r="Z156" s="74"/>
    </row>
    <row r="157" spans="1:26" ht="15.75" customHeight="1">
      <c r="A157" s="427"/>
      <c r="B157" s="261"/>
      <c r="C157" s="279"/>
      <c r="D157" s="278"/>
      <c r="E157" s="261"/>
      <c r="F157" s="75"/>
      <c r="G157" s="76"/>
      <c r="H157" s="77"/>
      <c r="I157" s="78"/>
      <c r="J157" s="71"/>
      <c r="K157" s="71"/>
      <c r="L157" s="71"/>
      <c r="M157" s="71"/>
      <c r="N157" s="71"/>
      <c r="O157" s="72"/>
      <c r="P157" s="73"/>
      <c r="Q157" s="74"/>
      <c r="R157" s="74"/>
      <c r="S157" s="74"/>
      <c r="T157" s="74"/>
      <c r="U157" s="74"/>
      <c r="V157" s="74"/>
      <c r="W157" s="74"/>
      <c r="X157" s="74"/>
      <c r="Y157" s="74"/>
      <c r="Z157" s="74"/>
    </row>
    <row r="158" spans="1:26" ht="15.75" customHeight="1">
      <c r="A158" s="427"/>
      <c r="B158" s="261"/>
      <c r="C158" s="279"/>
      <c r="D158" s="278"/>
      <c r="E158" s="261"/>
      <c r="F158" s="75"/>
      <c r="G158" s="76"/>
      <c r="H158" s="77"/>
      <c r="I158" s="78"/>
      <c r="J158" s="71"/>
      <c r="K158" s="71"/>
      <c r="L158" s="71"/>
      <c r="M158" s="71"/>
      <c r="N158" s="71"/>
      <c r="O158" s="72"/>
      <c r="P158" s="73"/>
      <c r="Q158" s="74"/>
      <c r="R158" s="74"/>
      <c r="S158" s="74"/>
      <c r="T158" s="74"/>
      <c r="U158" s="74"/>
      <c r="V158" s="74"/>
      <c r="W158" s="74"/>
      <c r="X158" s="74"/>
      <c r="Y158" s="74"/>
      <c r="Z158" s="74"/>
    </row>
    <row r="159" spans="1:26" ht="15.75" customHeight="1">
      <c r="A159" s="427"/>
      <c r="B159" s="261"/>
      <c r="C159" s="279"/>
      <c r="D159" s="278"/>
      <c r="E159" s="261"/>
      <c r="F159" s="75"/>
      <c r="G159" s="76"/>
      <c r="H159" s="77"/>
      <c r="I159" s="78"/>
      <c r="J159" s="71"/>
      <c r="K159" s="71"/>
      <c r="L159" s="71"/>
      <c r="M159" s="71"/>
      <c r="N159" s="71"/>
      <c r="O159" s="72"/>
      <c r="P159" s="73"/>
      <c r="Q159" s="74"/>
      <c r="R159" s="74"/>
      <c r="S159" s="74"/>
      <c r="T159" s="74"/>
      <c r="U159" s="74"/>
      <c r="V159" s="74"/>
      <c r="W159" s="74"/>
      <c r="X159" s="74"/>
      <c r="Y159" s="74"/>
      <c r="Z159" s="74"/>
    </row>
    <row r="160" spans="1:26" ht="15.75" customHeight="1">
      <c r="A160" s="427"/>
      <c r="B160" s="261"/>
      <c r="C160" s="279"/>
      <c r="D160" s="278"/>
      <c r="E160" s="261"/>
      <c r="F160" s="75"/>
      <c r="G160" s="76"/>
      <c r="H160" s="77"/>
      <c r="I160" s="78"/>
      <c r="J160" s="71"/>
      <c r="K160" s="71"/>
      <c r="L160" s="71"/>
      <c r="M160" s="71"/>
      <c r="N160" s="71"/>
      <c r="O160" s="72"/>
      <c r="P160" s="73"/>
      <c r="Q160" s="74"/>
      <c r="R160" s="74"/>
      <c r="S160" s="74"/>
      <c r="T160" s="74"/>
      <c r="U160" s="74"/>
      <c r="V160" s="74"/>
      <c r="W160" s="74"/>
      <c r="X160" s="74"/>
      <c r="Y160" s="74"/>
      <c r="Z160" s="74"/>
    </row>
    <row r="161" spans="1:26" ht="15.75" customHeight="1">
      <c r="A161" s="427"/>
      <c r="B161" s="261"/>
      <c r="C161" s="279"/>
      <c r="D161" s="278"/>
      <c r="E161" s="261"/>
      <c r="F161" s="75"/>
      <c r="G161" s="76"/>
      <c r="H161" s="77"/>
      <c r="I161" s="78"/>
      <c r="J161" s="71"/>
      <c r="K161" s="71"/>
      <c r="L161" s="71"/>
      <c r="M161" s="71"/>
      <c r="N161" s="71"/>
      <c r="O161" s="72"/>
      <c r="P161" s="73"/>
      <c r="Q161" s="74"/>
      <c r="R161" s="74"/>
      <c r="S161" s="74"/>
      <c r="T161" s="74"/>
      <c r="U161" s="74"/>
      <c r="V161" s="74"/>
      <c r="W161" s="74"/>
      <c r="X161" s="74"/>
      <c r="Y161" s="74"/>
      <c r="Z161" s="74"/>
    </row>
    <row r="162" spans="1:26" ht="15.75" customHeight="1">
      <c r="A162" s="427"/>
      <c r="B162" s="261"/>
      <c r="C162" s="279"/>
      <c r="D162" s="278"/>
      <c r="E162" s="261"/>
      <c r="F162" s="75"/>
      <c r="G162" s="76"/>
      <c r="H162" s="77"/>
      <c r="I162" s="78"/>
      <c r="J162" s="71"/>
      <c r="K162" s="71"/>
      <c r="L162" s="71"/>
      <c r="M162" s="71"/>
      <c r="N162" s="71"/>
      <c r="O162" s="72"/>
      <c r="P162" s="73"/>
      <c r="Q162" s="74"/>
      <c r="R162" s="74"/>
      <c r="S162" s="74"/>
      <c r="T162" s="74"/>
      <c r="U162" s="74"/>
      <c r="V162" s="74"/>
      <c r="W162" s="74"/>
      <c r="X162" s="74"/>
      <c r="Y162" s="74"/>
      <c r="Z162" s="74"/>
    </row>
    <row r="163" spans="1:26" ht="15.75" customHeight="1">
      <c r="A163" s="427"/>
      <c r="B163" s="261"/>
      <c r="C163" s="279"/>
      <c r="D163" s="278"/>
      <c r="E163" s="261"/>
      <c r="F163" s="75"/>
      <c r="G163" s="76"/>
      <c r="H163" s="77"/>
      <c r="I163" s="78"/>
      <c r="J163" s="71"/>
      <c r="K163" s="71"/>
      <c r="L163" s="71"/>
      <c r="M163" s="71"/>
      <c r="N163" s="71"/>
      <c r="O163" s="72"/>
      <c r="P163" s="73"/>
      <c r="Q163" s="74"/>
      <c r="R163" s="74"/>
      <c r="S163" s="74"/>
      <c r="T163" s="74"/>
      <c r="U163" s="74"/>
      <c r="V163" s="74"/>
      <c r="W163" s="74"/>
      <c r="X163" s="74"/>
      <c r="Y163" s="74"/>
      <c r="Z163" s="74"/>
    </row>
    <row r="164" spans="1:26" ht="15.75" customHeight="1">
      <c r="A164" s="427"/>
      <c r="B164" s="261"/>
      <c r="C164" s="279"/>
      <c r="D164" s="278"/>
      <c r="E164" s="261"/>
      <c r="F164" s="75"/>
      <c r="G164" s="76"/>
      <c r="H164" s="77"/>
      <c r="I164" s="78"/>
      <c r="J164" s="71"/>
      <c r="K164" s="71"/>
      <c r="L164" s="71"/>
      <c r="M164" s="71"/>
      <c r="N164" s="71"/>
      <c r="O164" s="72"/>
      <c r="P164" s="73"/>
      <c r="Q164" s="74"/>
      <c r="R164" s="74"/>
      <c r="S164" s="74"/>
      <c r="T164" s="74"/>
      <c r="U164" s="74"/>
      <c r="V164" s="74"/>
      <c r="W164" s="74"/>
      <c r="X164" s="74"/>
      <c r="Y164" s="74"/>
      <c r="Z164" s="74"/>
    </row>
    <row r="165" spans="1:26" ht="15.75" customHeight="1">
      <c r="A165" s="427"/>
      <c r="B165" s="261"/>
      <c r="C165" s="279"/>
      <c r="D165" s="278"/>
      <c r="E165" s="261"/>
      <c r="F165" s="75"/>
      <c r="G165" s="76"/>
      <c r="H165" s="77"/>
      <c r="I165" s="78"/>
      <c r="J165" s="71"/>
      <c r="K165" s="71"/>
      <c r="L165" s="71"/>
      <c r="M165" s="71"/>
      <c r="N165" s="71"/>
      <c r="O165" s="72"/>
      <c r="P165" s="73"/>
      <c r="Q165" s="74"/>
      <c r="R165" s="74"/>
      <c r="S165" s="74"/>
      <c r="T165" s="74"/>
      <c r="U165" s="74"/>
      <c r="V165" s="74"/>
      <c r="W165" s="74"/>
      <c r="X165" s="74"/>
      <c r="Y165" s="74"/>
      <c r="Z165" s="74"/>
    </row>
    <row r="166" spans="1:26" ht="15.75" customHeight="1">
      <c r="A166" s="427"/>
      <c r="B166" s="261"/>
      <c r="C166" s="279"/>
      <c r="D166" s="278"/>
      <c r="E166" s="261"/>
      <c r="F166" s="75"/>
      <c r="G166" s="76"/>
      <c r="H166" s="77"/>
      <c r="I166" s="78"/>
      <c r="J166" s="71"/>
      <c r="K166" s="71"/>
      <c r="L166" s="71"/>
      <c r="M166" s="71"/>
      <c r="N166" s="71"/>
      <c r="O166" s="72"/>
      <c r="P166" s="73"/>
      <c r="Q166" s="74"/>
      <c r="R166" s="74"/>
      <c r="S166" s="74"/>
      <c r="T166" s="74"/>
      <c r="U166" s="74"/>
      <c r="V166" s="74"/>
      <c r="W166" s="74"/>
      <c r="X166" s="74"/>
      <c r="Y166" s="74"/>
      <c r="Z166" s="74"/>
    </row>
    <row r="167" spans="1:26" ht="15.75" customHeight="1">
      <c r="A167" s="427"/>
      <c r="B167" s="261"/>
      <c r="C167" s="279"/>
      <c r="D167" s="278"/>
      <c r="E167" s="261"/>
      <c r="F167" s="75"/>
      <c r="G167" s="76"/>
      <c r="H167" s="77"/>
      <c r="I167" s="78"/>
      <c r="J167" s="71"/>
      <c r="K167" s="71"/>
      <c r="L167" s="71"/>
      <c r="M167" s="71"/>
      <c r="N167" s="71"/>
      <c r="O167" s="72"/>
      <c r="P167" s="73"/>
      <c r="Q167" s="74"/>
      <c r="R167" s="74"/>
      <c r="S167" s="74"/>
      <c r="T167" s="74"/>
      <c r="U167" s="74"/>
      <c r="V167" s="74"/>
      <c r="W167" s="74"/>
      <c r="X167" s="74"/>
      <c r="Y167" s="74"/>
      <c r="Z167" s="74"/>
    </row>
    <row r="168" spans="1:26" ht="15.75" customHeight="1">
      <c r="A168" s="427"/>
      <c r="B168" s="261"/>
      <c r="C168" s="279"/>
      <c r="D168" s="278"/>
      <c r="E168" s="261"/>
      <c r="F168" s="75"/>
      <c r="G168" s="76"/>
      <c r="H168" s="77"/>
      <c r="I168" s="78"/>
      <c r="J168" s="71"/>
      <c r="K168" s="71"/>
      <c r="L168" s="71"/>
      <c r="M168" s="71"/>
      <c r="N168" s="71"/>
      <c r="O168" s="72"/>
      <c r="P168" s="73"/>
      <c r="Q168" s="74"/>
      <c r="R168" s="74"/>
      <c r="S168" s="74"/>
      <c r="T168" s="74"/>
      <c r="U168" s="74"/>
      <c r="V168" s="74"/>
      <c r="W168" s="74"/>
      <c r="X168" s="74"/>
      <c r="Y168" s="74"/>
      <c r="Z168" s="74"/>
    </row>
    <row r="169" spans="1:26" ht="15.75" customHeight="1">
      <c r="A169" s="427"/>
      <c r="B169" s="261"/>
      <c r="C169" s="279"/>
      <c r="D169" s="278"/>
      <c r="E169" s="261"/>
      <c r="F169" s="75"/>
      <c r="G169" s="76"/>
      <c r="H169" s="77"/>
      <c r="I169" s="78"/>
      <c r="J169" s="71"/>
      <c r="K169" s="71"/>
      <c r="L169" s="71"/>
      <c r="M169" s="71"/>
      <c r="N169" s="71"/>
      <c r="O169" s="72"/>
      <c r="P169" s="73"/>
      <c r="Q169" s="74"/>
      <c r="R169" s="74"/>
      <c r="S169" s="74"/>
      <c r="T169" s="74"/>
      <c r="U169" s="74"/>
      <c r="V169" s="74"/>
      <c r="W169" s="74"/>
      <c r="X169" s="74"/>
      <c r="Y169" s="74"/>
      <c r="Z169" s="74"/>
    </row>
    <row r="170" spans="1:26" ht="15.75" customHeight="1">
      <c r="A170" s="427"/>
      <c r="B170" s="261"/>
      <c r="C170" s="279"/>
      <c r="D170" s="278"/>
      <c r="E170" s="261"/>
      <c r="F170" s="75"/>
      <c r="G170" s="76"/>
      <c r="H170" s="77"/>
      <c r="I170" s="78"/>
      <c r="J170" s="71"/>
      <c r="K170" s="71"/>
      <c r="L170" s="71"/>
      <c r="M170" s="71"/>
      <c r="N170" s="71"/>
      <c r="O170" s="72"/>
      <c r="P170" s="73"/>
      <c r="Q170" s="74"/>
      <c r="R170" s="74"/>
      <c r="S170" s="74"/>
      <c r="T170" s="74"/>
      <c r="U170" s="74"/>
      <c r="V170" s="74"/>
      <c r="W170" s="74"/>
      <c r="X170" s="74"/>
      <c r="Y170" s="74"/>
      <c r="Z170" s="74"/>
    </row>
    <row r="171" spans="1:26" ht="15.75" customHeight="1">
      <c r="A171" s="427"/>
      <c r="B171" s="261"/>
      <c r="C171" s="279"/>
      <c r="D171" s="278"/>
      <c r="E171" s="261"/>
      <c r="F171" s="75"/>
      <c r="G171" s="76"/>
      <c r="H171" s="77"/>
      <c r="I171" s="78"/>
      <c r="J171" s="71"/>
      <c r="K171" s="71"/>
      <c r="L171" s="71"/>
      <c r="M171" s="71"/>
      <c r="N171" s="71"/>
      <c r="O171" s="72"/>
      <c r="P171" s="73"/>
      <c r="Q171" s="74"/>
      <c r="R171" s="74"/>
      <c r="S171" s="74"/>
      <c r="T171" s="74"/>
      <c r="U171" s="74"/>
      <c r="V171" s="74"/>
      <c r="W171" s="74"/>
      <c r="X171" s="74"/>
      <c r="Y171" s="74"/>
      <c r="Z171" s="74"/>
    </row>
    <row r="172" spans="1:26" ht="15.75" customHeight="1">
      <c r="A172" s="427"/>
      <c r="B172" s="261"/>
      <c r="C172" s="279"/>
      <c r="D172" s="278"/>
      <c r="E172" s="261"/>
      <c r="F172" s="75"/>
      <c r="G172" s="76"/>
      <c r="H172" s="77"/>
      <c r="I172" s="78"/>
      <c r="J172" s="71"/>
      <c r="K172" s="71"/>
      <c r="L172" s="71"/>
      <c r="M172" s="71"/>
      <c r="N172" s="71"/>
      <c r="O172" s="72"/>
      <c r="P172" s="73"/>
      <c r="Q172" s="74"/>
      <c r="R172" s="74"/>
      <c r="S172" s="74"/>
      <c r="T172" s="74"/>
      <c r="U172" s="74"/>
      <c r="V172" s="74"/>
      <c r="W172" s="74"/>
      <c r="X172" s="74"/>
      <c r="Y172" s="74"/>
      <c r="Z172" s="74"/>
    </row>
    <row r="173" spans="1:26" ht="15.75" customHeight="1">
      <c r="A173" s="427"/>
      <c r="B173" s="261"/>
      <c r="C173" s="279"/>
      <c r="D173" s="278"/>
      <c r="E173" s="261"/>
      <c r="F173" s="75"/>
      <c r="G173" s="76"/>
      <c r="H173" s="77"/>
      <c r="I173" s="78"/>
      <c r="J173" s="71"/>
      <c r="K173" s="71"/>
      <c r="L173" s="71"/>
      <c r="M173" s="71"/>
      <c r="N173" s="71"/>
      <c r="O173" s="72"/>
      <c r="P173" s="73"/>
      <c r="Q173" s="74"/>
      <c r="R173" s="74"/>
      <c r="S173" s="74"/>
      <c r="T173" s="74"/>
      <c r="U173" s="74"/>
      <c r="V173" s="74"/>
      <c r="W173" s="74"/>
      <c r="X173" s="74"/>
      <c r="Y173" s="74"/>
      <c r="Z173" s="74"/>
    </row>
    <row r="174" spans="1:26" ht="15.75" customHeight="1">
      <c r="A174" s="427"/>
      <c r="B174" s="261"/>
      <c r="C174" s="279"/>
      <c r="D174" s="278"/>
      <c r="E174" s="261"/>
      <c r="F174" s="75"/>
      <c r="G174" s="76"/>
      <c r="H174" s="77"/>
      <c r="I174" s="78"/>
      <c r="J174" s="71"/>
      <c r="K174" s="71"/>
      <c r="L174" s="71"/>
      <c r="M174" s="71"/>
      <c r="N174" s="71"/>
      <c r="O174" s="72"/>
      <c r="P174" s="73"/>
      <c r="Q174" s="74"/>
      <c r="R174" s="74"/>
      <c r="S174" s="74"/>
      <c r="T174" s="74"/>
      <c r="U174" s="74"/>
      <c r="V174" s="74"/>
      <c r="W174" s="74"/>
      <c r="X174" s="74"/>
      <c r="Y174" s="74"/>
      <c r="Z174" s="74"/>
    </row>
    <row r="175" spans="1:26" ht="15.75" customHeight="1">
      <c r="A175" s="427"/>
      <c r="B175" s="261"/>
      <c r="C175" s="279"/>
      <c r="D175" s="278"/>
      <c r="E175" s="261"/>
      <c r="F175" s="75"/>
      <c r="G175" s="76"/>
      <c r="H175" s="77"/>
      <c r="I175" s="78"/>
      <c r="J175" s="71"/>
      <c r="K175" s="71"/>
      <c r="L175" s="71"/>
      <c r="M175" s="71"/>
      <c r="N175" s="71"/>
      <c r="O175" s="72"/>
      <c r="P175" s="73"/>
      <c r="Q175" s="74"/>
      <c r="R175" s="74"/>
      <c r="S175" s="74"/>
      <c r="T175" s="74"/>
      <c r="U175" s="74"/>
      <c r="V175" s="74"/>
      <c r="W175" s="74"/>
      <c r="X175" s="74"/>
      <c r="Y175" s="74"/>
      <c r="Z175" s="74"/>
    </row>
    <row r="176" spans="1:26" ht="15.75" customHeight="1">
      <c r="A176" s="427"/>
      <c r="B176" s="261"/>
      <c r="C176" s="279"/>
      <c r="D176" s="278"/>
      <c r="E176" s="261"/>
      <c r="F176" s="75"/>
      <c r="G176" s="76"/>
      <c r="H176" s="77"/>
      <c r="I176" s="78"/>
      <c r="J176" s="71"/>
      <c r="K176" s="71"/>
      <c r="L176" s="71"/>
      <c r="M176" s="71"/>
      <c r="N176" s="71"/>
      <c r="O176" s="72"/>
      <c r="P176" s="73"/>
      <c r="Q176" s="74"/>
      <c r="R176" s="74"/>
      <c r="S176" s="74"/>
      <c r="T176" s="74"/>
      <c r="U176" s="74"/>
      <c r="V176" s="74"/>
      <c r="W176" s="74"/>
      <c r="X176" s="74"/>
      <c r="Y176" s="74"/>
      <c r="Z176" s="74"/>
    </row>
    <row r="177" spans="1:26" ht="15.75" customHeight="1">
      <c r="A177" s="427"/>
      <c r="B177" s="261"/>
      <c r="C177" s="279"/>
      <c r="D177" s="278"/>
      <c r="E177" s="261"/>
      <c r="F177" s="75"/>
      <c r="G177" s="76"/>
      <c r="H177" s="77"/>
      <c r="I177" s="78"/>
      <c r="J177" s="71"/>
      <c r="K177" s="71"/>
      <c r="L177" s="71"/>
      <c r="M177" s="71"/>
      <c r="N177" s="71"/>
      <c r="O177" s="72"/>
      <c r="P177" s="73"/>
      <c r="Q177" s="74"/>
      <c r="R177" s="74"/>
      <c r="S177" s="74"/>
      <c r="T177" s="74"/>
      <c r="U177" s="74"/>
      <c r="V177" s="74"/>
      <c r="W177" s="74"/>
      <c r="X177" s="74"/>
      <c r="Y177" s="74"/>
      <c r="Z177" s="74"/>
    </row>
    <row r="178" spans="1:26" ht="15.75" customHeight="1">
      <c r="A178" s="427"/>
      <c r="B178" s="261"/>
      <c r="C178" s="279"/>
      <c r="D178" s="278"/>
      <c r="E178" s="261"/>
      <c r="F178" s="75"/>
      <c r="G178" s="76"/>
      <c r="H178" s="77"/>
      <c r="I178" s="78"/>
      <c r="J178" s="71"/>
      <c r="K178" s="71"/>
      <c r="L178" s="71"/>
      <c r="M178" s="71"/>
      <c r="N178" s="71"/>
      <c r="O178" s="72"/>
      <c r="P178" s="73"/>
      <c r="Q178" s="74"/>
      <c r="R178" s="74"/>
      <c r="S178" s="74"/>
      <c r="T178" s="74"/>
      <c r="U178" s="74"/>
      <c r="V178" s="74"/>
      <c r="W178" s="74"/>
      <c r="X178" s="74"/>
      <c r="Y178" s="74"/>
      <c r="Z178" s="74"/>
    </row>
    <row r="179" spans="1:26" ht="15.75" customHeight="1">
      <c r="A179" s="427"/>
      <c r="B179" s="261"/>
      <c r="C179" s="279"/>
      <c r="D179" s="278"/>
      <c r="E179" s="261"/>
      <c r="F179" s="75"/>
      <c r="G179" s="76"/>
      <c r="H179" s="77"/>
      <c r="I179" s="78"/>
      <c r="J179" s="71"/>
      <c r="K179" s="71"/>
      <c r="L179" s="71"/>
      <c r="M179" s="71"/>
      <c r="N179" s="71"/>
      <c r="O179" s="72"/>
      <c r="P179" s="73"/>
      <c r="Q179" s="74"/>
      <c r="R179" s="74"/>
      <c r="S179" s="74"/>
      <c r="T179" s="74"/>
      <c r="U179" s="74"/>
      <c r="V179" s="74"/>
      <c r="W179" s="74"/>
      <c r="X179" s="74"/>
      <c r="Y179" s="74"/>
      <c r="Z179" s="74"/>
    </row>
    <row r="180" spans="1:26" ht="15.75" customHeight="1">
      <c r="A180" s="427"/>
      <c r="B180" s="261"/>
      <c r="C180" s="279"/>
      <c r="D180" s="278"/>
      <c r="E180" s="261"/>
      <c r="F180" s="75"/>
      <c r="G180" s="76"/>
      <c r="H180" s="77"/>
      <c r="I180" s="78"/>
      <c r="J180" s="71"/>
      <c r="K180" s="71"/>
      <c r="L180" s="71"/>
      <c r="M180" s="71"/>
      <c r="N180" s="71"/>
      <c r="O180" s="72"/>
      <c r="P180" s="73"/>
      <c r="Q180" s="74"/>
      <c r="R180" s="74"/>
      <c r="S180" s="74"/>
      <c r="T180" s="74"/>
      <c r="U180" s="74"/>
      <c r="V180" s="74"/>
      <c r="W180" s="74"/>
      <c r="X180" s="74"/>
      <c r="Y180" s="74"/>
      <c r="Z180" s="74"/>
    </row>
    <row r="181" spans="1:26" ht="15.75" customHeight="1">
      <c r="A181" s="427"/>
      <c r="B181" s="261"/>
      <c r="C181" s="279"/>
      <c r="D181" s="278"/>
      <c r="E181" s="261"/>
      <c r="F181" s="75"/>
      <c r="G181" s="76"/>
      <c r="H181" s="77"/>
      <c r="I181" s="78"/>
      <c r="J181" s="71"/>
      <c r="K181" s="71"/>
      <c r="L181" s="71"/>
      <c r="M181" s="71"/>
      <c r="N181" s="71"/>
      <c r="O181" s="72"/>
      <c r="P181" s="73"/>
      <c r="Q181" s="74"/>
      <c r="R181" s="74"/>
      <c r="S181" s="74"/>
      <c r="T181" s="74"/>
      <c r="U181" s="74"/>
      <c r="V181" s="74"/>
      <c r="W181" s="74"/>
      <c r="X181" s="74"/>
      <c r="Y181" s="74"/>
      <c r="Z181" s="74"/>
    </row>
    <row r="182" spans="1:26" ht="15.75" customHeight="1">
      <c r="A182" s="427"/>
      <c r="B182" s="261"/>
      <c r="C182" s="279"/>
      <c r="D182" s="278"/>
      <c r="E182" s="261"/>
      <c r="F182" s="75"/>
      <c r="G182" s="76"/>
      <c r="H182" s="77"/>
      <c r="I182" s="78"/>
      <c r="J182" s="71"/>
      <c r="K182" s="71"/>
      <c r="L182" s="71"/>
      <c r="M182" s="71"/>
      <c r="N182" s="71"/>
      <c r="O182" s="72"/>
      <c r="P182" s="73"/>
      <c r="Q182" s="74"/>
      <c r="R182" s="74"/>
      <c r="S182" s="74"/>
      <c r="T182" s="74"/>
      <c r="U182" s="74"/>
      <c r="V182" s="74"/>
      <c r="W182" s="74"/>
      <c r="X182" s="74"/>
      <c r="Y182" s="74"/>
      <c r="Z182" s="74"/>
    </row>
    <row r="183" spans="1:26" ht="15.75" customHeight="1">
      <c r="A183" s="427"/>
      <c r="B183" s="261"/>
      <c r="C183" s="279"/>
      <c r="D183" s="278"/>
      <c r="E183" s="261"/>
      <c r="F183" s="75"/>
      <c r="G183" s="76"/>
      <c r="H183" s="77"/>
      <c r="I183" s="78"/>
      <c r="J183" s="71"/>
      <c r="K183" s="71"/>
      <c r="L183" s="71"/>
      <c r="M183" s="71"/>
      <c r="N183" s="71"/>
      <c r="O183" s="72"/>
      <c r="P183" s="73"/>
      <c r="Q183" s="74"/>
      <c r="R183" s="74"/>
      <c r="S183" s="74"/>
      <c r="T183" s="74"/>
      <c r="U183" s="74"/>
      <c r="V183" s="74"/>
      <c r="W183" s="74"/>
      <c r="X183" s="74"/>
      <c r="Y183" s="74"/>
      <c r="Z183" s="74"/>
    </row>
    <row r="184" spans="1:26" ht="15.75" customHeight="1">
      <c r="A184" s="427"/>
      <c r="B184" s="261"/>
      <c r="C184" s="279"/>
      <c r="D184" s="278"/>
      <c r="E184" s="261"/>
      <c r="F184" s="75"/>
      <c r="G184" s="76"/>
      <c r="H184" s="77"/>
      <c r="I184" s="78"/>
      <c r="J184" s="71"/>
      <c r="K184" s="71"/>
      <c r="L184" s="71"/>
      <c r="M184" s="71"/>
      <c r="N184" s="71"/>
      <c r="O184" s="72"/>
      <c r="P184" s="73"/>
      <c r="Q184" s="74"/>
      <c r="R184" s="74"/>
      <c r="S184" s="74"/>
      <c r="T184" s="74"/>
      <c r="U184" s="74"/>
      <c r="V184" s="74"/>
      <c r="W184" s="74"/>
      <c r="X184" s="74"/>
      <c r="Y184" s="74"/>
      <c r="Z184" s="74"/>
    </row>
    <row r="185" spans="1:26" ht="15.75" customHeight="1">
      <c r="A185" s="427"/>
      <c r="B185" s="261"/>
      <c r="C185" s="279"/>
      <c r="D185" s="278"/>
      <c r="E185" s="261"/>
      <c r="F185" s="75"/>
      <c r="G185" s="76"/>
      <c r="H185" s="77"/>
      <c r="I185" s="78"/>
      <c r="J185" s="71"/>
      <c r="K185" s="71"/>
      <c r="L185" s="71"/>
      <c r="M185" s="71"/>
      <c r="N185" s="71"/>
      <c r="O185" s="72"/>
      <c r="P185" s="73"/>
      <c r="Q185" s="74"/>
      <c r="R185" s="74"/>
      <c r="S185" s="74"/>
      <c r="T185" s="74"/>
      <c r="U185" s="74"/>
      <c r="V185" s="74"/>
      <c r="W185" s="74"/>
      <c r="X185" s="74"/>
      <c r="Y185" s="74"/>
      <c r="Z185" s="74"/>
    </row>
    <row r="186" spans="1:26" ht="15.75" customHeight="1">
      <c r="A186" s="427"/>
      <c r="B186" s="261"/>
      <c r="C186" s="279"/>
      <c r="D186" s="278"/>
      <c r="E186" s="261"/>
      <c r="F186" s="75"/>
      <c r="G186" s="76"/>
      <c r="H186" s="77"/>
      <c r="I186" s="78"/>
      <c r="J186" s="71"/>
      <c r="K186" s="71"/>
      <c r="L186" s="71"/>
      <c r="M186" s="71"/>
      <c r="N186" s="71"/>
      <c r="O186" s="72"/>
      <c r="P186" s="73"/>
      <c r="Q186" s="74"/>
      <c r="R186" s="74"/>
      <c r="S186" s="74"/>
      <c r="T186" s="74"/>
      <c r="U186" s="74"/>
      <c r="V186" s="74"/>
      <c r="W186" s="74"/>
      <c r="X186" s="74"/>
      <c r="Y186" s="74"/>
      <c r="Z186" s="74"/>
    </row>
    <row r="187" spans="1:26" ht="15.75" customHeight="1">
      <c r="A187" s="427"/>
      <c r="B187" s="261"/>
      <c r="C187" s="279"/>
      <c r="D187" s="278"/>
      <c r="E187" s="261"/>
      <c r="F187" s="75"/>
      <c r="G187" s="76"/>
      <c r="H187" s="77"/>
      <c r="I187" s="78"/>
      <c r="J187" s="71"/>
      <c r="K187" s="71"/>
      <c r="L187" s="71"/>
      <c r="M187" s="71"/>
      <c r="N187" s="71"/>
      <c r="O187" s="72"/>
      <c r="P187" s="73"/>
      <c r="Q187" s="74"/>
      <c r="R187" s="74"/>
      <c r="S187" s="74"/>
      <c r="T187" s="74"/>
      <c r="U187" s="74"/>
      <c r="V187" s="74"/>
      <c r="W187" s="74"/>
      <c r="X187" s="74"/>
      <c r="Y187" s="74"/>
      <c r="Z187" s="74"/>
    </row>
    <row r="188" spans="1:26" ht="15.75" customHeight="1">
      <c r="A188" s="427"/>
      <c r="B188" s="261"/>
      <c r="C188" s="279"/>
      <c r="D188" s="278"/>
      <c r="E188" s="261"/>
      <c r="F188" s="75"/>
      <c r="G188" s="76"/>
      <c r="H188" s="77"/>
      <c r="I188" s="78"/>
      <c r="J188" s="71"/>
      <c r="K188" s="71"/>
      <c r="L188" s="71"/>
      <c r="M188" s="71"/>
      <c r="N188" s="71"/>
      <c r="O188" s="72"/>
      <c r="P188" s="73"/>
      <c r="Q188" s="74"/>
      <c r="R188" s="74"/>
      <c r="S188" s="74"/>
      <c r="T188" s="74"/>
      <c r="U188" s="74"/>
      <c r="V188" s="74"/>
      <c r="W188" s="74"/>
      <c r="X188" s="74"/>
      <c r="Y188" s="74"/>
      <c r="Z188" s="74"/>
    </row>
    <row r="189" spans="1:26" ht="15.75" customHeight="1">
      <c r="A189" s="427"/>
      <c r="B189" s="261"/>
      <c r="C189" s="279"/>
      <c r="D189" s="278"/>
      <c r="E189" s="261"/>
      <c r="F189" s="75"/>
      <c r="G189" s="76"/>
      <c r="H189" s="77"/>
      <c r="I189" s="78"/>
      <c r="J189" s="71"/>
      <c r="K189" s="71"/>
      <c r="L189" s="71"/>
      <c r="M189" s="71"/>
      <c r="N189" s="71"/>
      <c r="O189" s="72"/>
      <c r="P189" s="73"/>
      <c r="Q189" s="74"/>
      <c r="R189" s="74"/>
      <c r="S189" s="74"/>
      <c r="T189" s="74"/>
      <c r="U189" s="74"/>
      <c r="V189" s="74"/>
      <c r="W189" s="74"/>
      <c r="X189" s="74"/>
      <c r="Y189" s="74"/>
      <c r="Z189" s="74"/>
    </row>
    <row r="190" spans="1:26" ht="15.75" customHeight="1">
      <c r="A190" s="427"/>
      <c r="B190" s="261"/>
      <c r="C190" s="279"/>
      <c r="D190" s="278"/>
      <c r="E190" s="261"/>
      <c r="F190" s="75"/>
      <c r="G190" s="76"/>
      <c r="H190" s="77"/>
      <c r="I190" s="78"/>
      <c r="J190" s="71"/>
      <c r="K190" s="71"/>
      <c r="L190" s="71"/>
      <c r="M190" s="71"/>
      <c r="N190" s="71"/>
      <c r="O190" s="72"/>
      <c r="P190" s="73"/>
      <c r="Q190" s="74"/>
      <c r="R190" s="74"/>
      <c r="S190" s="74"/>
      <c r="T190" s="74"/>
      <c r="U190" s="74"/>
      <c r="V190" s="74"/>
      <c r="W190" s="74"/>
      <c r="X190" s="74"/>
      <c r="Y190" s="74"/>
      <c r="Z190" s="74"/>
    </row>
    <row r="191" spans="1:26" ht="15.75" customHeight="1">
      <c r="A191" s="427"/>
      <c r="B191" s="261"/>
      <c r="C191" s="279"/>
      <c r="D191" s="278"/>
      <c r="E191" s="261"/>
      <c r="F191" s="75"/>
      <c r="G191" s="76"/>
      <c r="H191" s="77"/>
      <c r="I191" s="78"/>
      <c r="J191" s="71"/>
      <c r="K191" s="71"/>
      <c r="L191" s="71"/>
      <c r="M191" s="71"/>
      <c r="N191" s="71"/>
      <c r="O191" s="72"/>
      <c r="P191" s="73"/>
      <c r="Q191" s="74"/>
      <c r="R191" s="74"/>
      <c r="S191" s="74"/>
      <c r="T191" s="74"/>
      <c r="U191" s="74"/>
      <c r="V191" s="74"/>
      <c r="W191" s="74"/>
      <c r="X191" s="74"/>
      <c r="Y191" s="74"/>
      <c r="Z191" s="74"/>
    </row>
    <row r="192" spans="1:26" ht="15.75" customHeight="1">
      <c r="A192" s="427"/>
      <c r="B192" s="261"/>
      <c r="C192" s="279"/>
      <c r="D192" s="278"/>
      <c r="E192" s="261"/>
      <c r="F192" s="75"/>
      <c r="G192" s="76"/>
      <c r="H192" s="77"/>
      <c r="I192" s="78"/>
      <c r="J192" s="71"/>
      <c r="K192" s="71"/>
      <c r="L192" s="71"/>
      <c r="M192" s="71"/>
      <c r="N192" s="71"/>
      <c r="O192" s="72"/>
      <c r="P192" s="73"/>
      <c r="Q192" s="74"/>
      <c r="R192" s="74"/>
      <c r="S192" s="74"/>
      <c r="T192" s="74"/>
      <c r="U192" s="74"/>
      <c r="V192" s="74"/>
      <c r="W192" s="74"/>
      <c r="X192" s="74"/>
      <c r="Y192" s="74"/>
      <c r="Z192" s="74"/>
    </row>
    <row r="193" spans="1:26" ht="15.75" customHeight="1">
      <c r="A193" s="427"/>
      <c r="B193" s="261"/>
      <c r="C193" s="279"/>
      <c r="D193" s="278"/>
      <c r="E193" s="261"/>
      <c r="F193" s="75"/>
      <c r="G193" s="76"/>
      <c r="H193" s="77"/>
      <c r="I193" s="78"/>
      <c r="J193" s="71"/>
      <c r="K193" s="71"/>
      <c r="L193" s="71"/>
      <c r="M193" s="71"/>
      <c r="N193" s="71"/>
      <c r="O193" s="72"/>
      <c r="P193" s="73"/>
      <c r="Q193" s="74"/>
      <c r="R193" s="74"/>
      <c r="S193" s="74"/>
      <c r="T193" s="74"/>
      <c r="U193" s="74"/>
      <c r="V193" s="74"/>
      <c r="W193" s="74"/>
      <c r="X193" s="74"/>
      <c r="Y193" s="74"/>
      <c r="Z193" s="74"/>
    </row>
    <row r="194" spans="1:26" ht="15.75" customHeight="1">
      <c r="A194" s="427"/>
      <c r="B194" s="261"/>
      <c r="C194" s="279"/>
      <c r="D194" s="278"/>
      <c r="E194" s="261"/>
      <c r="F194" s="75"/>
      <c r="G194" s="76"/>
      <c r="H194" s="77"/>
      <c r="I194" s="78"/>
      <c r="J194" s="71"/>
      <c r="K194" s="71"/>
      <c r="L194" s="71"/>
      <c r="M194" s="71"/>
      <c r="N194" s="71"/>
      <c r="O194" s="72"/>
      <c r="P194" s="73"/>
      <c r="Q194" s="74"/>
      <c r="R194" s="74"/>
      <c r="S194" s="74"/>
      <c r="T194" s="74"/>
      <c r="U194" s="74"/>
      <c r="V194" s="74"/>
      <c r="W194" s="74"/>
      <c r="X194" s="74"/>
      <c r="Y194" s="74"/>
      <c r="Z194" s="74"/>
    </row>
    <row r="195" spans="1:26" ht="15.75" customHeight="1">
      <c r="A195" s="427"/>
      <c r="B195" s="261"/>
      <c r="C195" s="279"/>
      <c r="D195" s="278"/>
      <c r="E195" s="261"/>
      <c r="F195" s="75"/>
      <c r="G195" s="76"/>
      <c r="H195" s="77"/>
      <c r="I195" s="78"/>
      <c r="J195" s="71"/>
      <c r="K195" s="71"/>
      <c r="L195" s="71"/>
      <c r="M195" s="71"/>
      <c r="N195" s="71"/>
      <c r="O195" s="72"/>
      <c r="P195" s="73"/>
      <c r="Q195" s="74"/>
      <c r="R195" s="74"/>
      <c r="S195" s="74"/>
      <c r="T195" s="74"/>
      <c r="U195" s="74"/>
      <c r="V195" s="74"/>
      <c r="W195" s="74"/>
      <c r="X195" s="74"/>
      <c r="Y195" s="74"/>
      <c r="Z195" s="74"/>
    </row>
    <row r="196" spans="1:26" ht="15.75" customHeight="1">
      <c r="A196" s="427"/>
      <c r="B196" s="261"/>
      <c r="C196" s="279"/>
      <c r="D196" s="278"/>
      <c r="E196" s="261"/>
      <c r="F196" s="75"/>
      <c r="G196" s="76"/>
      <c r="H196" s="77"/>
      <c r="I196" s="78"/>
      <c r="J196" s="71"/>
      <c r="K196" s="71"/>
      <c r="L196" s="71"/>
      <c r="M196" s="71"/>
      <c r="N196" s="71"/>
      <c r="O196" s="72"/>
      <c r="P196" s="73"/>
      <c r="Q196" s="74"/>
      <c r="R196" s="74"/>
      <c r="S196" s="74"/>
      <c r="T196" s="74"/>
      <c r="U196" s="74"/>
      <c r="V196" s="74"/>
      <c r="W196" s="74"/>
      <c r="X196" s="74"/>
      <c r="Y196" s="74"/>
      <c r="Z196" s="74"/>
    </row>
    <row r="197" spans="1:26" ht="15.75" customHeight="1">
      <c r="A197" s="427"/>
      <c r="B197" s="261"/>
      <c r="C197" s="279"/>
      <c r="D197" s="278"/>
      <c r="E197" s="261"/>
      <c r="F197" s="75"/>
      <c r="G197" s="76"/>
      <c r="H197" s="77"/>
      <c r="I197" s="78"/>
      <c r="J197" s="71"/>
      <c r="K197" s="71"/>
      <c r="L197" s="71"/>
      <c r="M197" s="71"/>
      <c r="N197" s="71"/>
      <c r="O197" s="72"/>
      <c r="P197" s="73"/>
      <c r="Q197" s="74"/>
      <c r="R197" s="74"/>
      <c r="S197" s="74"/>
      <c r="T197" s="74"/>
      <c r="U197" s="74"/>
      <c r="V197" s="74"/>
      <c r="W197" s="74"/>
      <c r="X197" s="74"/>
      <c r="Y197" s="74"/>
      <c r="Z197" s="74"/>
    </row>
    <row r="198" spans="1:26" ht="15.75" customHeight="1">
      <c r="A198" s="427"/>
      <c r="B198" s="261"/>
      <c r="C198" s="279"/>
      <c r="D198" s="278"/>
      <c r="E198" s="261"/>
      <c r="F198" s="75"/>
      <c r="G198" s="76"/>
      <c r="H198" s="77"/>
      <c r="I198" s="78"/>
      <c r="J198" s="71"/>
      <c r="K198" s="71"/>
      <c r="L198" s="71"/>
      <c r="M198" s="71"/>
      <c r="N198" s="71"/>
      <c r="O198" s="72"/>
      <c r="P198" s="73"/>
      <c r="Q198" s="74"/>
      <c r="R198" s="74"/>
      <c r="S198" s="74"/>
      <c r="T198" s="74"/>
      <c r="U198" s="74"/>
      <c r="V198" s="74"/>
      <c r="W198" s="74"/>
      <c r="X198" s="74"/>
      <c r="Y198" s="74"/>
      <c r="Z198" s="74"/>
    </row>
    <row r="199" spans="1:26" ht="15.75" customHeight="1">
      <c r="A199" s="427"/>
      <c r="B199" s="261"/>
      <c r="C199" s="279"/>
      <c r="D199" s="278"/>
      <c r="E199" s="261"/>
      <c r="F199" s="75"/>
      <c r="G199" s="76"/>
      <c r="H199" s="77"/>
      <c r="I199" s="78"/>
      <c r="J199" s="71"/>
      <c r="K199" s="71"/>
      <c r="L199" s="71"/>
      <c r="M199" s="71"/>
      <c r="N199" s="71"/>
      <c r="O199" s="72"/>
      <c r="P199" s="73"/>
      <c r="Q199" s="74"/>
      <c r="R199" s="74"/>
      <c r="S199" s="74"/>
      <c r="T199" s="74"/>
      <c r="U199" s="74"/>
      <c r="V199" s="74"/>
      <c r="W199" s="74"/>
      <c r="X199" s="74"/>
      <c r="Y199" s="74"/>
      <c r="Z199" s="74"/>
    </row>
    <row r="200" spans="1:26" ht="15.75" customHeight="1">
      <c r="A200" s="427"/>
      <c r="B200" s="261"/>
      <c r="C200" s="279"/>
      <c r="D200" s="278"/>
      <c r="E200" s="261"/>
      <c r="F200" s="75"/>
      <c r="G200" s="76"/>
      <c r="H200" s="77"/>
      <c r="I200" s="78"/>
      <c r="J200" s="71"/>
      <c r="K200" s="71"/>
      <c r="L200" s="71"/>
      <c r="M200" s="71"/>
      <c r="N200" s="71"/>
      <c r="O200" s="72"/>
      <c r="P200" s="73"/>
      <c r="Q200" s="74"/>
      <c r="R200" s="74"/>
      <c r="S200" s="74"/>
      <c r="T200" s="74"/>
      <c r="U200" s="74"/>
      <c r="V200" s="74"/>
      <c r="W200" s="74"/>
      <c r="X200" s="74"/>
      <c r="Y200" s="74"/>
      <c r="Z200" s="74"/>
    </row>
    <row r="201" spans="1:26" ht="15.75" customHeight="1">
      <c r="A201" s="427"/>
      <c r="B201" s="261"/>
      <c r="C201" s="279"/>
      <c r="D201" s="278"/>
      <c r="E201" s="261"/>
      <c r="F201" s="75"/>
      <c r="G201" s="76"/>
      <c r="H201" s="77"/>
      <c r="I201" s="78"/>
      <c r="J201" s="71"/>
      <c r="K201" s="71"/>
      <c r="L201" s="71"/>
      <c r="M201" s="71"/>
      <c r="N201" s="71"/>
      <c r="O201" s="72"/>
      <c r="P201" s="73"/>
      <c r="Q201" s="74"/>
      <c r="R201" s="74"/>
      <c r="S201" s="74"/>
      <c r="T201" s="74"/>
      <c r="U201" s="74"/>
      <c r="V201" s="74"/>
      <c r="W201" s="74"/>
      <c r="X201" s="74"/>
      <c r="Y201" s="74"/>
      <c r="Z201" s="74"/>
    </row>
    <row r="202" spans="1:26" ht="15.75" customHeight="1">
      <c r="A202" s="427"/>
      <c r="B202" s="261"/>
      <c r="C202" s="279"/>
      <c r="D202" s="278"/>
      <c r="E202" s="261"/>
      <c r="F202" s="75"/>
      <c r="G202" s="76"/>
      <c r="H202" s="77"/>
      <c r="I202" s="78"/>
      <c r="J202" s="71"/>
      <c r="K202" s="71"/>
      <c r="L202" s="71"/>
      <c r="M202" s="71"/>
      <c r="N202" s="71"/>
      <c r="O202" s="72"/>
      <c r="P202" s="73"/>
      <c r="Q202" s="74"/>
      <c r="R202" s="74"/>
      <c r="S202" s="74"/>
      <c r="T202" s="74"/>
      <c r="U202" s="74"/>
      <c r="V202" s="74"/>
      <c r="W202" s="74"/>
      <c r="X202" s="74"/>
      <c r="Y202" s="74"/>
      <c r="Z202" s="74"/>
    </row>
    <row r="203" spans="1:26" ht="15.75" customHeight="1">
      <c r="A203" s="427"/>
      <c r="B203" s="261"/>
      <c r="C203" s="279"/>
      <c r="D203" s="278"/>
      <c r="E203" s="261"/>
      <c r="F203" s="75"/>
      <c r="G203" s="76"/>
      <c r="H203" s="77"/>
      <c r="I203" s="78"/>
      <c r="J203" s="71"/>
      <c r="K203" s="71"/>
      <c r="L203" s="71"/>
      <c r="M203" s="71"/>
      <c r="N203" s="71"/>
      <c r="O203" s="72"/>
      <c r="P203" s="73"/>
      <c r="Q203" s="74"/>
      <c r="R203" s="74"/>
      <c r="S203" s="74"/>
      <c r="T203" s="74"/>
      <c r="U203" s="74"/>
      <c r="V203" s="74"/>
      <c r="W203" s="74"/>
      <c r="X203" s="74"/>
      <c r="Y203" s="74"/>
      <c r="Z203" s="74"/>
    </row>
    <row r="204" spans="1:26" ht="15.75" customHeight="1">
      <c r="A204" s="427"/>
      <c r="B204" s="261"/>
      <c r="C204" s="279"/>
      <c r="D204" s="278"/>
      <c r="E204" s="261"/>
      <c r="F204" s="75"/>
      <c r="G204" s="76"/>
      <c r="H204" s="77"/>
      <c r="I204" s="78"/>
      <c r="J204" s="71"/>
      <c r="K204" s="71"/>
      <c r="L204" s="71"/>
      <c r="M204" s="71"/>
      <c r="N204" s="71"/>
      <c r="O204" s="72"/>
      <c r="P204" s="73"/>
      <c r="Q204" s="74"/>
      <c r="R204" s="74"/>
      <c r="S204" s="74"/>
      <c r="T204" s="74"/>
      <c r="U204" s="74"/>
      <c r="V204" s="74"/>
      <c r="W204" s="74"/>
      <c r="X204" s="74"/>
      <c r="Y204" s="74"/>
      <c r="Z204" s="74"/>
    </row>
    <row r="205" spans="1:26" ht="15.75" customHeight="1">
      <c r="A205" s="427"/>
      <c r="B205" s="261"/>
      <c r="C205" s="279"/>
      <c r="D205" s="278"/>
      <c r="E205" s="261"/>
      <c r="F205" s="75"/>
      <c r="G205" s="76"/>
      <c r="H205" s="77"/>
      <c r="I205" s="78"/>
      <c r="J205" s="71"/>
      <c r="K205" s="71"/>
      <c r="L205" s="71"/>
      <c r="M205" s="71"/>
      <c r="N205" s="71"/>
      <c r="O205" s="72"/>
      <c r="P205" s="73"/>
      <c r="Q205" s="74"/>
      <c r="R205" s="74"/>
      <c r="S205" s="74"/>
      <c r="T205" s="74"/>
      <c r="U205" s="74"/>
      <c r="V205" s="74"/>
      <c r="W205" s="74"/>
      <c r="X205" s="74"/>
      <c r="Y205" s="74"/>
      <c r="Z205" s="74"/>
    </row>
    <row r="206" spans="1:26" ht="15.75" customHeight="1">
      <c r="A206" s="427"/>
      <c r="B206" s="261"/>
      <c r="C206" s="279"/>
      <c r="D206" s="278"/>
      <c r="E206" s="261"/>
      <c r="F206" s="75"/>
      <c r="G206" s="76"/>
      <c r="H206" s="77"/>
      <c r="I206" s="78"/>
      <c r="J206" s="71"/>
      <c r="K206" s="71"/>
      <c r="L206" s="71"/>
      <c r="M206" s="71"/>
      <c r="N206" s="71"/>
      <c r="O206" s="72"/>
      <c r="P206" s="73"/>
      <c r="Q206" s="74"/>
      <c r="R206" s="74"/>
      <c r="S206" s="74"/>
      <c r="T206" s="74"/>
      <c r="U206" s="74"/>
      <c r="V206" s="74"/>
      <c r="W206" s="74"/>
      <c r="X206" s="74"/>
      <c r="Y206" s="74"/>
      <c r="Z206" s="74"/>
    </row>
    <row r="207" spans="1:26" ht="15.75" customHeight="1">
      <c r="A207" s="427"/>
      <c r="B207" s="261"/>
      <c r="C207" s="279"/>
      <c r="D207" s="278"/>
      <c r="E207" s="261"/>
      <c r="F207" s="75"/>
      <c r="G207" s="76"/>
      <c r="H207" s="77"/>
      <c r="I207" s="78"/>
      <c r="J207" s="71"/>
      <c r="K207" s="71"/>
      <c r="L207" s="71"/>
      <c r="M207" s="71"/>
      <c r="N207" s="71"/>
      <c r="O207" s="72"/>
      <c r="P207" s="73"/>
      <c r="Q207" s="74"/>
      <c r="R207" s="74"/>
      <c r="S207" s="74"/>
      <c r="T207" s="74"/>
      <c r="U207" s="74"/>
      <c r="V207" s="74"/>
      <c r="W207" s="74"/>
      <c r="X207" s="74"/>
      <c r="Y207" s="74"/>
      <c r="Z207" s="74"/>
    </row>
    <row r="208" spans="1:26" ht="15.75" customHeight="1">
      <c r="A208" s="427"/>
      <c r="B208" s="261"/>
      <c r="C208" s="279"/>
      <c r="D208" s="278"/>
      <c r="E208" s="261"/>
      <c r="F208" s="75"/>
      <c r="G208" s="76"/>
      <c r="H208" s="77"/>
      <c r="I208" s="78"/>
      <c r="J208" s="71"/>
      <c r="K208" s="71"/>
      <c r="L208" s="71"/>
      <c r="M208" s="71"/>
      <c r="N208" s="71"/>
      <c r="O208" s="72"/>
      <c r="P208" s="73"/>
      <c r="Q208" s="74"/>
      <c r="R208" s="74"/>
      <c r="S208" s="74"/>
      <c r="T208" s="74"/>
      <c r="U208" s="74"/>
      <c r="V208" s="74"/>
      <c r="W208" s="74"/>
      <c r="X208" s="74"/>
      <c r="Y208" s="74"/>
      <c r="Z208" s="74"/>
    </row>
    <row r="209" spans="1:26" ht="15.75" customHeight="1">
      <c r="A209" s="427"/>
      <c r="B209" s="261"/>
      <c r="C209" s="279"/>
      <c r="D209" s="278"/>
      <c r="E209" s="261"/>
      <c r="F209" s="75"/>
      <c r="G209" s="76"/>
      <c r="H209" s="77"/>
      <c r="I209" s="78"/>
      <c r="J209" s="71"/>
      <c r="K209" s="71"/>
      <c r="L209" s="71"/>
      <c r="M209" s="71"/>
      <c r="N209" s="71"/>
      <c r="O209" s="72"/>
      <c r="P209" s="73"/>
      <c r="Q209" s="74"/>
      <c r="R209" s="74"/>
      <c r="S209" s="74"/>
      <c r="T209" s="74"/>
      <c r="U209" s="74"/>
      <c r="V209" s="74"/>
      <c r="W209" s="74"/>
      <c r="X209" s="74"/>
      <c r="Y209" s="74"/>
      <c r="Z209" s="74"/>
    </row>
    <row r="210" spans="1:26" ht="15.75" customHeight="1">
      <c r="A210" s="427"/>
      <c r="B210" s="261"/>
      <c r="C210" s="279"/>
      <c r="D210" s="278"/>
      <c r="E210" s="261"/>
      <c r="F210" s="75"/>
      <c r="G210" s="76"/>
      <c r="H210" s="77"/>
      <c r="I210" s="78"/>
      <c r="J210" s="71"/>
      <c r="K210" s="71"/>
      <c r="L210" s="71"/>
      <c r="M210" s="71"/>
      <c r="N210" s="71"/>
      <c r="O210" s="72"/>
      <c r="P210" s="73"/>
      <c r="Q210" s="74"/>
      <c r="R210" s="74"/>
      <c r="S210" s="74"/>
      <c r="T210" s="74"/>
      <c r="U210" s="74"/>
      <c r="V210" s="74"/>
      <c r="W210" s="74"/>
      <c r="X210" s="74"/>
      <c r="Y210" s="74"/>
      <c r="Z210" s="74"/>
    </row>
    <row r="211" spans="1:26" ht="15.75" customHeight="1">
      <c r="A211" s="427"/>
      <c r="B211" s="261"/>
      <c r="C211" s="279"/>
      <c r="D211" s="278"/>
      <c r="E211" s="261"/>
      <c r="F211" s="75"/>
      <c r="G211" s="76"/>
      <c r="H211" s="77"/>
      <c r="I211" s="78"/>
      <c r="J211" s="71"/>
      <c r="K211" s="71"/>
      <c r="L211" s="71"/>
      <c r="M211" s="71"/>
      <c r="N211" s="71"/>
      <c r="O211" s="72"/>
      <c r="P211" s="73"/>
      <c r="Q211" s="74"/>
      <c r="R211" s="74"/>
      <c r="S211" s="74"/>
      <c r="T211" s="74"/>
      <c r="U211" s="74"/>
      <c r="V211" s="74"/>
      <c r="W211" s="74"/>
      <c r="X211" s="74"/>
      <c r="Y211" s="74"/>
      <c r="Z211" s="74"/>
    </row>
    <row r="212" spans="1:26" ht="15.75" customHeight="1">
      <c r="A212" s="427"/>
      <c r="B212" s="261"/>
      <c r="C212" s="279"/>
      <c r="D212" s="278"/>
      <c r="E212" s="261"/>
      <c r="F212" s="75"/>
      <c r="G212" s="76"/>
      <c r="H212" s="77"/>
      <c r="I212" s="78"/>
      <c r="J212" s="71"/>
      <c r="K212" s="71"/>
      <c r="L212" s="71"/>
      <c r="M212" s="71"/>
      <c r="N212" s="71"/>
      <c r="O212" s="72"/>
      <c r="P212" s="73"/>
      <c r="Q212" s="74"/>
      <c r="R212" s="74"/>
      <c r="S212" s="74"/>
      <c r="T212" s="74"/>
      <c r="U212" s="74"/>
      <c r="V212" s="74"/>
      <c r="W212" s="74"/>
      <c r="X212" s="74"/>
      <c r="Y212" s="74"/>
      <c r="Z212" s="74"/>
    </row>
    <row r="213" spans="1:26" ht="15.75" customHeight="1">
      <c r="A213" s="427"/>
      <c r="B213" s="261"/>
      <c r="C213" s="279"/>
      <c r="D213" s="278"/>
      <c r="E213" s="261"/>
      <c r="F213" s="75"/>
      <c r="G213" s="76"/>
      <c r="H213" s="77"/>
      <c r="I213" s="78"/>
      <c r="J213" s="71"/>
      <c r="K213" s="71"/>
      <c r="L213" s="71"/>
      <c r="M213" s="71"/>
      <c r="N213" s="71"/>
      <c r="O213" s="72"/>
      <c r="P213" s="73"/>
      <c r="Q213" s="74"/>
      <c r="R213" s="74"/>
      <c r="S213" s="74"/>
      <c r="T213" s="74"/>
      <c r="U213" s="74"/>
      <c r="V213" s="74"/>
      <c r="W213" s="74"/>
      <c r="X213" s="74"/>
      <c r="Y213" s="74"/>
      <c r="Z213" s="74"/>
    </row>
    <row r="214" spans="1:26" ht="15.75" customHeight="1">
      <c r="A214" s="427"/>
      <c r="B214" s="261"/>
      <c r="C214" s="279"/>
      <c r="D214" s="278"/>
      <c r="E214" s="261"/>
      <c r="F214" s="75"/>
      <c r="G214" s="76"/>
      <c r="H214" s="77"/>
      <c r="I214" s="78"/>
      <c r="J214" s="71"/>
      <c r="K214" s="71"/>
      <c r="L214" s="71"/>
      <c r="M214" s="71"/>
      <c r="N214" s="71"/>
      <c r="O214" s="72"/>
      <c r="P214" s="73"/>
      <c r="Q214" s="74"/>
      <c r="R214" s="74"/>
      <c r="S214" s="74"/>
      <c r="T214" s="74"/>
      <c r="U214" s="74"/>
      <c r="V214" s="74"/>
      <c r="W214" s="74"/>
      <c r="X214" s="74"/>
      <c r="Y214" s="74"/>
      <c r="Z214" s="74"/>
    </row>
    <row r="215" spans="1:26" ht="15.75" customHeight="1">
      <c r="A215" s="427"/>
      <c r="B215" s="261"/>
      <c r="C215" s="279"/>
      <c r="D215" s="278"/>
      <c r="E215" s="261"/>
      <c r="F215" s="75"/>
      <c r="G215" s="76"/>
      <c r="H215" s="77"/>
      <c r="I215" s="78"/>
      <c r="J215" s="71"/>
      <c r="K215" s="71"/>
      <c r="L215" s="71"/>
      <c r="M215" s="71"/>
      <c r="N215" s="71"/>
      <c r="O215" s="72"/>
      <c r="P215" s="73"/>
      <c r="Q215" s="74"/>
      <c r="R215" s="74"/>
      <c r="S215" s="74"/>
      <c r="T215" s="74"/>
      <c r="U215" s="74"/>
      <c r="V215" s="74"/>
      <c r="W215" s="74"/>
      <c r="X215" s="74"/>
      <c r="Y215" s="74"/>
      <c r="Z215" s="74"/>
    </row>
    <row r="216" spans="1:26" ht="15.75" customHeight="1">
      <c r="A216" s="427"/>
      <c r="B216" s="261"/>
      <c r="C216" s="279"/>
      <c r="D216" s="278"/>
      <c r="E216" s="261"/>
      <c r="F216" s="75"/>
      <c r="G216" s="76"/>
      <c r="H216" s="77"/>
      <c r="I216" s="78"/>
      <c r="J216" s="71"/>
      <c r="K216" s="71"/>
      <c r="L216" s="71"/>
      <c r="M216" s="71"/>
      <c r="N216" s="71"/>
      <c r="O216" s="72"/>
      <c r="P216" s="73"/>
      <c r="Q216" s="74"/>
      <c r="R216" s="74"/>
      <c r="S216" s="74"/>
      <c r="T216" s="74"/>
      <c r="U216" s="74"/>
      <c r="V216" s="74"/>
      <c r="W216" s="74"/>
      <c r="X216" s="74"/>
      <c r="Y216" s="74"/>
      <c r="Z216" s="74"/>
    </row>
    <row r="217" spans="1:26" ht="15.75" customHeight="1">
      <c r="A217" s="427"/>
      <c r="B217" s="261"/>
      <c r="C217" s="279"/>
      <c r="D217" s="278"/>
      <c r="E217" s="261"/>
      <c r="F217" s="75"/>
      <c r="G217" s="76"/>
      <c r="H217" s="77"/>
      <c r="I217" s="78"/>
      <c r="J217" s="71"/>
      <c r="K217" s="71"/>
      <c r="L217" s="71"/>
      <c r="M217" s="71"/>
      <c r="N217" s="71"/>
      <c r="O217" s="72"/>
      <c r="P217" s="73"/>
      <c r="Q217" s="74"/>
      <c r="R217" s="74"/>
      <c r="S217" s="74"/>
      <c r="T217" s="74"/>
      <c r="U217" s="74"/>
      <c r="V217" s="74"/>
      <c r="W217" s="74"/>
      <c r="X217" s="74"/>
      <c r="Y217" s="74"/>
      <c r="Z217" s="74"/>
    </row>
    <row r="218" spans="1:26" ht="15.75" customHeight="1">
      <c r="A218" s="427"/>
      <c r="B218" s="261"/>
      <c r="C218" s="279"/>
      <c r="D218" s="278"/>
      <c r="E218" s="261"/>
      <c r="F218" s="75"/>
      <c r="G218" s="76"/>
      <c r="H218" s="77"/>
      <c r="I218" s="78"/>
      <c r="J218" s="71"/>
      <c r="K218" s="71"/>
      <c r="L218" s="71"/>
      <c r="M218" s="71"/>
      <c r="N218" s="71"/>
      <c r="O218" s="72"/>
      <c r="P218" s="73"/>
      <c r="Q218" s="74"/>
      <c r="R218" s="74"/>
      <c r="S218" s="74"/>
      <c r="T218" s="74"/>
      <c r="U218" s="74"/>
      <c r="V218" s="74"/>
      <c r="W218" s="74"/>
      <c r="X218" s="74"/>
      <c r="Y218" s="74"/>
      <c r="Z218" s="74"/>
    </row>
    <row r="219" spans="1:26" ht="15.75" customHeight="1">
      <c r="A219" s="427"/>
      <c r="B219" s="261"/>
      <c r="C219" s="279"/>
      <c r="D219" s="278"/>
      <c r="E219" s="261"/>
      <c r="F219" s="75"/>
      <c r="G219" s="76"/>
      <c r="H219" s="77"/>
      <c r="I219" s="78"/>
      <c r="J219" s="71"/>
      <c r="K219" s="71"/>
      <c r="L219" s="71"/>
      <c r="M219" s="71"/>
      <c r="N219" s="71"/>
      <c r="O219" s="72"/>
      <c r="P219" s="73"/>
      <c r="Q219" s="74"/>
      <c r="R219" s="74"/>
      <c r="S219" s="74"/>
      <c r="T219" s="74"/>
      <c r="U219" s="74"/>
      <c r="V219" s="74"/>
      <c r="W219" s="74"/>
      <c r="X219" s="74"/>
      <c r="Y219" s="74"/>
      <c r="Z219" s="74"/>
    </row>
    <row r="220" spans="1:26" ht="15.75" customHeight="1">
      <c r="A220" s="427"/>
      <c r="B220" s="261"/>
      <c r="C220" s="279"/>
      <c r="D220" s="278"/>
      <c r="E220" s="261"/>
      <c r="F220" s="75"/>
      <c r="G220" s="76"/>
      <c r="H220" s="77"/>
      <c r="I220" s="78"/>
      <c r="J220" s="71"/>
      <c r="K220" s="71"/>
      <c r="L220" s="71"/>
      <c r="M220" s="71"/>
      <c r="N220" s="71"/>
      <c r="O220" s="72"/>
      <c r="P220" s="73"/>
      <c r="Q220" s="74"/>
      <c r="R220" s="74"/>
      <c r="S220" s="74"/>
      <c r="T220" s="74"/>
      <c r="U220" s="74"/>
      <c r="V220" s="74"/>
      <c r="W220" s="74"/>
      <c r="X220" s="74"/>
      <c r="Y220" s="74"/>
      <c r="Z220" s="74"/>
    </row>
    <row r="221" spans="1:26" ht="15.75" customHeight="1">
      <c r="A221" s="427"/>
      <c r="B221" s="261"/>
      <c r="C221" s="279"/>
      <c r="D221" s="278"/>
      <c r="E221" s="261"/>
      <c r="F221" s="75"/>
      <c r="G221" s="76"/>
      <c r="H221" s="77"/>
      <c r="I221" s="78"/>
      <c r="J221" s="71"/>
      <c r="K221" s="71"/>
      <c r="L221" s="71"/>
      <c r="M221" s="71"/>
      <c r="N221" s="71"/>
      <c r="O221" s="72"/>
      <c r="P221" s="73"/>
      <c r="Q221" s="74"/>
      <c r="R221" s="74"/>
      <c r="S221" s="74"/>
      <c r="T221" s="74"/>
      <c r="U221" s="74"/>
      <c r="V221" s="74"/>
      <c r="W221" s="74"/>
      <c r="X221" s="74"/>
      <c r="Y221" s="74"/>
      <c r="Z221" s="74"/>
    </row>
    <row r="222" spans="1:26" ht="15.75" customHeight="1">
      <c r="A222" s="427"/>
      <c r="B222" s="261"/>
      <c r="C222" s="279"/>
      <c r="D222" s="278"/>
      <c r="E222" s="261"/>
      <c r="F222" s="75"/>
      <c r="G222" s="76"/>
      <c r="H222" s="77"/>
      <c r="I222" s="78"/>
      <c r="J222" s="71"/>
      <c r="K222" s="71"/>
      <c r="L222" s="71"/>
      <c r="M222" s="71"/>
      <c r="N222" s="71"/>
      <c r="O222" s="72"/>
      <c r="P222" s="73"/>
      <c r="Q222" s="74"/>
      <c r="R222" s="74"/>
      <c r="S222" s="74"/>
      <c r="T222" s="74"/>
      <c r="U222" s="74"/>
      <c r="V222" s="74"/>
      <c r="W222" s="74"/>
      <c r="X222" s="74"/>
      <c r="Y222" s="74"/>
      <c r="Z222" s="74"/>
    </row>
    <row r="223" spans="1:26" ht="15.75" customHeight="1">
      <c r="A223" s="427"/>
      <c r="B223" s="261"/>
      <c r="C223" s="279"/>
      <c r="D223" s="278"/>
      <c r="E223" s="261"/>
      <c r="F223" s="75"/>
      <c r="G223" s="76"/>
      <c r="H223" s="77"/>
      <c r="I223" s="78"/>
      <c r="J223" s="71"/>
      <c r="K223" s="71"/>
      <c r="L223" s="71"/>
      <c r="M223" s="71"/>
      <c r="N223" s="71"/>
      <c r="O223" s="72"/>
      <c r="P223" s="73"/>
      <c r="Q223" s="74"/>
      <c r="R223" s="74"/>
      <c r="S223" s="74"/>
      <c r="T223" s="74"/>
      <c r="U223" s="74"/>
      <c r="V223" s="74"/>
      <c r="W223" s="74"/>
      <c r="X223" s="74"/>
      <c r="Y223" s="74"/>
      <c r="Z223" s="74"/>
    </row>
    <row r="224" spans="1:26" ht="15.75" customHeight="1">
      <c r="A224" s="427"/>
      <c r="B224" s="261"/>
      <c r="C224" s="279"/>
      <c r="D224" s="278"/>
      <c r="E224" s="261"/>
      <c r="F224" s="75"/>
      <c r="G224" s="76"/>
      <c r="H224" s="77"/>
      <c r="I224" s="78"/>
      <c r="J224" s="71"/>
      <c r="K224" s="71"/>
      <c r="L224" s="71"/>
      <c r="M224" s="71"/>
      <c r="N224" s="71"/>
      <c r="O224" s="72"/>
      <c r="P224" s="73"/>
      <c r="Q224" s="74"/>
      <c r="R224" s="74"/>
      <c r="S224" s="74"/>
      <c r="T224" s="74"/>
      <c r="U224" s="74"/>
      <c r="V224" s="74"/>
      <c r="W224" s="74"/>
      <c r="X224" s="74"/>
      <c r="Y224" s="74"/>
      <c r="Z224" s="74"/>
    </row>
    <row r="225" spans="1:26" ht="15.75" customHeight="1">
      <c r="A225" s="427"/>
      <c r="B225" s="261"/>
      <c r="C225" s="279"/>
      <c r="D225" s="278"/>
      <c r="E225" s="261"/>
      <c r="F225" s="75"/>
      <c r="G225" s="76"/>
      <c r="H225" s="77"/>
      <c r="I225" s="78"/>
      <c r="J225" s="71"/>
      <c r="K225" s="71"/>
      <c r="L225" s="71"/>
      <c r="M225" s="71"/>
      <c r="N225" s="71"/>
      <c r="O225" s="72"/>
      <c r="P225" s="73"/>
      <c r="Q225" s="74"/>
      <c r="R225" s="74"/>
      <c r="S225" s="74"/>
      <c r="T225" s="74"/>
      <c r="U225" s="74"/>
      <c r="V225" s="74"/>
      <c r="W225" s="74"/>
      <c r="X225" s="74"/>
      <c r="Y225" s="74"/>
      <c r="Z225" s="74"/>
    </row>
    <row r="226" spans="1:26" ht="15.75" customHeight="1">
      <c r="A226" s="427"/>
      <c r="B226" s="261"/>
      <c r="C226" s="279"/>
      <c r="D226" s="278"/>
      <c r="E226" s="261"/>
      <c r="F226" s="75"/>
      <c r="G226" s="76"/>
      <c r="H226" s="77"/>
      <c r="I226" s="78"/>
      <c r="J226" s="71"/>
      <c r="K226" s="71"/>
      <c r="L226" s="71"/>
      <c r="M226" s="71"/>
      <c r="N226" s="71"/>
      <c r="O226" s="72"/>
      <c r="P226" s="73"/>
      <c r="Q226" s="74"/>
      <c r="R226" s="74"/>
      <c r="S226" s="74"/>
      <c r="T226" s="74"/>
      <c r="U226" s="74"/>
      <c r="V226" s="74"/>
      <c r="W226" s="74"/>
      <c r="X226" s="74"/>
      <c r="Y226" s="74"/>
      <c r="Z226" s="74"/>
    </row>
    <row r="227" spans="1:26" ht="15.75" customHeight="1">
      <c r="A227" s="427"/>
      <c r="B227" s="261"/>
      <c r="C227" s="279"/>
      <c r="D227" s="278"/>
      <c r="E227" s="261"/>
      <c r="F227" s="75"/>
      <c r="G227" s="76"/>
      <c r="H227" s="77"/>
      <c r="I227" s="78"/>
      <c r="J227" s="71"/>
      <c r="K227" s="71"/>
      <c r="L227" s="71"/>
      <c r="M227" s="71"/>
      <c r="N227" s="71"/>
      <c r="O227" s="72"/>
      <c r="P227" s="73"/>
      <c r="Q227" s="74"/>
      <c r="R227" s="74"/>
      <c r="S227" s="74"/>
      <c r="T227" s="74"/>
      <c r="U227" s="74"/>
      <c r="V227" s="74"/>
      <c r="W227" s="74"/>
      <c r="X227" s="74"/>
      <c r="Y227" s="74"/>
      <c r="Z227" s="74"/>
    </row>
    <row r="228" spans="1:26" ht="15.75" customHeight="1">
      <c r="A228" s="427"/>
      <c r="B228" s="261"/>
      <c r="C228" s="279"/>
      <c r="D228" s="278"/>
      <c r="E228" s="261"/>
      <c r="F228" s="75"/>
      <c r="G228" s="76"/>
      <c r="H228" s="77"/>
      <c r="I228" s="78"/>
      <c r="J228" s="71"/>
      <c r="K228" s="71"/>
      <c r="L228" s="71"/>
      <c r="M228" s="71"/>
      <c r="N228" s="71"/>
      <c r="O228" s="72"/>
      <c r="P228" s="73"/>
      <c r="Q228" s="74"/>
      <c r="R228" s="74"/>
      <c r="S228" s="74"/>
      <c r="T228" s="74"/>
      <c r="U228" s="74"/>
      <c r="V228" s="74"/>
      <c r="W228" s="74"/>
      <c r="X228" s="74"/>
      <c r="Y228" s="74"/>
      <c r="Z228" s="74"/>
    </row>
    <row r="229" spans="1:26" ht="15.75" customHeight="1">
      <c r="A229" s="427"/>
      <c r="B229" s="261"/>
      <c r="C229" s="279"/>
      <c r="D229" s="278"/>
      <c r="E229" s="261"/>
      <c r="F229" s="75"/>
      <c r="G229" s="76"/>
      <c r="H229" s="77"/>
      <c r="I229" s="78"/>
      <c r="J229" s="71"/>
      <c r="K229" s="71"/>
      <c r="L229" s="71"/>
      <c r="M229" s="71"/>
      <c r="N229" s="71"/>
      <c r="O229" s="72"/>
      <c r="P229" s="73"/>
      <c r="Q229" s="74"/>
      <c r="R229" s="74"/>
      <c r="S229" s="74"/>
      <c r="T229" s="74"/>
      <c r="U229" s="74"/>
      <c r="V229" s="74"/>
      <c r="W229" s="74"/>
      <c r="X229" s="74"/>
      <c r="Y229" s="74"/>
      <c r="Z229" s="74"/>
    </row>
    <row r="230" spans="1:26" ht="15.75" customHeight="1">
      <c r="A230" s="427"/>
      <c r="B230" s="261"/>
      <c r="C230" s="279"/>
      <c r="D230" s="278"/>
      <c r="E230" s="261"/>
      <c r="F230" s="75"/>
      <c r="G230" s="76"/>
      <c r="H230" s="77"/>
      <c r="I230" s="78"/>
      <c r="J230" s="71"/>
      <c r="K230" s="71"/>
      <c r="L230" s="71"/>
      <c r="M230" s="71"/>
      <c r="N230" s="71"/>
      <c r="O230" s="72"/>
      <c r="P230" s="73"/>
      <c r="Q230" s="74"/>
      <c r="R230" s="74"/>
      <c r="S230" s="74"/>
      <c r="T230" s="74"/>
      <c r="U230" s="74"/>
      <c r="V230" s="74"/>
      <c r="W230" s="74"/>
      <c r="X230" s="74"/>
      <c r="Y230" s="74"/>
      <c r="Z230" s="74"/>
    </row>
    <row r="231" spans="1:26" ht="15.75" customHeight="1">
      <c r="A231" s="427"/>
      <c r="B231" s="261"/>
      <c r="C231" s="279"/>
      <c r="D231" s="278"/>
      <c r="E231" s="261"/>
      <c r="F231" s="75"/>
      <c r="G231" s="76"/>
      <c r="H231" s="77"/>
      <c r="I231" s="78"/>
      <c r="J231" s="71"/>
      <c r="K231" s="71"/>
      <c r="L231" s="71"/>
      <c r="M231" s="71"/>
      <c r="N231" s="71"/>
      <c r="O231" s="72"/>
      <c r="P231" s="73"/>
      <c r="Q231" s="74"/>
      <c r="R231" s="74"/>
      <c r="S231" s="74"/>
      <c r="T231" s="74"/>
      <c r="U231" s="74"/>
      <c r="V231" s="74"/>
      <c r="W231" s="74"/>
      <c r="X231" s="74"/>
      <c r="Y231" s="74"/>
      <c r="Z231" s="74"/>
    </row>
    <row r="232" spans="1:26" ht="15.75" customHeight="1">
      <c r="A232" s="427"/>
      <c r="B232" s="261"/>
      <c r="C232" s="279"/>
      <c r="D232" s="278"/>
      <c r="E232" s="261"/>
      <c r="F232" s="75"/>
      <c r="G232" s="76"/>
      <c r="H232" s="77"/>
      <c r="I232" s="78"/>
      <c r="J232" s="71"/>
      <c r="K232" s="71"/>
      <c r="L232" s="71"/>
      <c r="M232" s="71"/>
      <c r="N232" s="71"/>
      <c r="O232" s="72"/>
      <c r="P232" s="73"/>
      <c r="Q232" s="74"/>
      <c r="R232" s="74"/>
      <c r="S232" s="74"/>
      <c r="T232" s="74"/>
      <c r="U232" s="74"/>
      <c r="V232" s="74"/>
      <c r="W232" s="74"/>
      <c r="X232" s="74"/>
      <c r="Y232" s="74"/>
      <c r="Z232" s="74"/>
    </row>
    <row r="233" spans="1:26" ht="15.75" customHeight="1">
      <c r="A233" s="427"/>
      <c r="B233" s="261"/>
      <c r="C233" s="279"/>
      <c r="D233" s="278"/>
      <c r="E233" s="261"/>
      <c r="F233" s="75"/>
      <c r="G233" s="76"/>
      <c r="H233" s="77"/>
      <c r="I233" s="78"/>
      <c r="J233" s="71"/>
      <c r="K233" s="71"/>
      <c r="L233" s="71"/>
      <c r="M233" s="71"/>
      <c r="N233" s="71"/>
      <c r="O233" s="72"/>
      <c r="P233" s="73"/>
      <c r="Q233" s="74"/>
      <c r="R233" s="74"/>
      <c r="S233" s="74"/>
      <c r="T233" s="74"/>
      <c r="U233" s="74"/>
      <c r="V233" s="74"/>
      <c r="W233" s="74"/>
      <c r="X233" s="74"/>
      <c r="Y233" s="74"/>
      <c r="Z233" s="74"/>
    </row>
    <row r="234" spans="1:26" ht="15.75" customHeight="1">
      <c r="A234" s="427"/>
      <c r="B234" s="261"/>
      <c r="C234" s="279"/>
      <c r="D234" s="278"/>
      <c r="E234" s="261"/>
      <c r="F234" s="75"/>
      <c r="G234" s="76"/>
      <c r="H234" s="77"/>
      <c r="I234" s="78"/>
      <c r="J234" s="71"/>
      <c r="K234" s="71"/>
      <c r="L234" s="71"/>
      <c r="M234" s="71"/>
      <c r="N234" s="71"/>
      <c r="O234" s="72"/>
      <c r="P234" s="73"/>
      <c r="Q234" s="74"/>
      <c r="R234" s="74"/>
      <c r="S234" s="74"/>
      <c r="T234" s="74"/>
      <c r="U234" s="74"/>
      <c r="V234" s="74"/>
      <c r="W234" s="74"/>
      <c r="X234" s="74"/>
      <c r="Y234" s="74"/>
      <c r="Z234" s="74"/>
    </row>
    <row r="235" spans="1:26" ht="15.75" customHeight="1">
      <c r="A235" s="427"/>
      <c r="B235" s="261"/>
      <c r="C235" s="279"/>
      <c r="D235" s="278"/>
      <c r="E235" s="261"/>
      <c r="F235" s="75"/>
      <c r="G235" s="76"/>
      <c r="H235" s="77"/>
      <c r="I235" s="78"/>
      <c r="J235" s="71"/>
      <c r="K235" s="71"/>
      <c r="L235" s="71"/>
      <c r="M235" s="71"/>
      <c r="N235" s="71"/>
      <c r="O235" s="72"/>
      <c r="P235" s="73"/>
      <c r="Q235" s="74"/>
      <c r="R235" s="74"/>
      <c r="S235" s="74"/>
      <c r="T235" s="74"/>
      <c r="U235" s="74"/>
      <c r="V235" s="74"/>
      <c r="W235" s="74"/>
      <c r="X235" s="74"/>
      <c r="Y235" s="74"/>
      <c r="Z235" s="74"/>
    </row>
    <row r="236" spans="1:26" ht="15.75" customHeight="1">
      <c r="A236" s="427"/>
      <c r="B236" s="261"/>
      <c r="C236" s="279"/>
      <c r="D236" s="278"/>
      <c r="E236" s="261"/>
      <c r="F236" s="75"/>
      <c r="G236" s="76"/>
      <c r="H236" s="77"/>
      <c r="I236" s="78"/>
      <c r="J236" s="71"/>
      <c r="K236" s="71"/>
      <c r="L236" s="71"/>
      <c r="M236" s="71"/>
      <c r="N236" s="71"/>
      <c r="O236" s="72"/>
      <c r="P236" s="73"/>
      <c r="Q236" s="74"/>
      <c r="R236" s="74"/>
      <c r="S236" s="74"/>
      <c r="T236" s="74"/>
      <c r="U236" s="74"/>
      <c r="V236" s="74"/>
      <c r="W236" s="74"/>
      <c r="X236" s="74"/>
      <c r="Y236" s="74"/>
      <c r="Z236" s="74"/>
    </row>
    <row r="237" spans="1:26" ht="15.75" customHeight="1">
      <c r="A237" s="427"/>
      <c r="B237" s="261"/>
      <c r="C237" s="279"/>
      <c r="D237" s="278"/>
      <c r="E237" s="261"/>
      <c r="F237" s="75"/>
      <c r="G237" s="76"/>
      <c r="H237" s="77"/>
      <c r="I237" s="78"/>
      <c r="J237" s="71"/>
      <c r="K237" s="71"/>
      <c r="L237" s="71"/>
      <c r="M237" s="71"/>
      <c r="N237" s="71"/>
      <c r="O237" s="72"/>
      <c r="P237" s="73"/>
      <c r="Q237" s="74"/>
      <c r="R237" s="74"/>
      <c r="S237" s="74"/>
      <c r="T237" s="74"/>
      <c r="U237" s="74"/>
      <c r="V237" s="74"/>
      <c r="W237" s="74"/>
      <c r="X237" s="74"/>
      <c r="Y237" s="74"/>
      <c r="Z237" s="74"/>
    </row>
    <row r="238" spans="1:26" ht="15.75" customHeight="1"/>
    <row r="239" spans="1:26" ht="15.75" customHeight="1"/>
    <row r="240" spans="1:26" ht="15.75" customHeight="1"/>
    <row r="241" ht="15.75" customHeight="1"/>
    <row r="242" ht="15.75" customHeight="1"/>
    <row r="243" ht="15.75" customHeight="1"/>
    <row r="244" ht="15.75" customHeight="1"/>
    <row r="245" ht="15.75"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row r="356" ht="21" customHeight="1"/>
    <row r="357" ht="21" customHeight="1"/>
    <row r="358" ht="21" customHeight="1"/>
    <row r="359" ht="21" customHeight="1"/>
    <row r="360" ht="21" customHeight="1"/>
    <row r="361" ht="21" customHeight="1"/>
    <row r="362" ht="21" customHeight="1"/>
    <row r="363" ht="21" customHeight="1"/>
    <row r="364" ht="21" customHeight="1"/>
    <row r="365" ht="21" customHeight="1"/>
    <row r="366" ht="21" customHeight="1"/>
    <row r="367" ht="21" customHeight="1"/>
    <row r="368" ht="21" customHeight="1"/>
    <row r="369" ht="21" customHeight="1"/>
    <row r="370" ht="21" customHeight="1"/>
    <row r="371" ht="21" customHeight="1"/>
    <row r="372" ht="21" customHeight="1"/>
    <row r="373" ht="21" customHeight="1"/>
    <row r="374" ht="21" customHeight="1"/>
    <row r="375" ht="21" customHeight="1"/>
    <row r="376" ht="21" customHeight="1"/>
    <row r="377" ht="21" customHeight="1"/>
    <row r="378" ht="21" customHeight="1"/>
    <row r="379" ht="21" customHeight="1"/>
    <row r="380" ht="21" customHeight="1"/>
    <row r="381" ht="21" customHeight="1"/>
    <row r="382" ht="21" customHeight="1"/>
    <row r="383" ht="21" customHeight="1"/>
    <row r="384" ht="21" customHeight="1"/>
    <row r="385" ht="21" customHeight="1"/>
    <row r="386" ht="21" customHeight="1"/>
    <row r="387" ht="21" customHeight="1"/>
    <row r="388" ht="21" customHeight="1"/>
    <row r="389" ht="21" customHeight="1"/>
    <row r="390" ht="21" customHeight="1"/>
    <row r="391" ht="21" customHeight="1"/>
    <row r="392" ht="21" customHeight="1"/>
    <row r="393" ht="21" customHeight="1"/>
    <row r="394" ht="21" customHeight="1"/>
    <row r="395" ht="21" customHeight="1"/>
    <row r="396" ht="21" customHeight="1"/>
    <row r="397" ht="21" customHeight="1"/>
    <row r="398" ht="21" customHeight="1"/>
    <row r="399" ht="21" customHeight="1"/>
    <row r="400" ht="21" customHeight="1"/>
    <row r="401" ht="21" customHeight="1"/>
    <row r="402" ht="21" customHeight="1"/>
    <row r="403" ht="21" customHeight="1"/>
    <row r="404" ht="21" customHeight="1"/>
    <row r="405" ht="21" customHeight="1"/>
    <row r="406" ht="21" customHeight="1"/>
    <row r="407" ht="21" customHeight="1"/>
    <row r="408" ht="21" customHeight="1"/>
    <row r="409" ht="21" customHeight="1"/>
    <row r="410" ht="21" customHeight="1"/>
    <row r="411" ht="21" customHeight="1"/>
    <row r="412" ht="21" customHeight="1"/>
    <row r="413" ht="21" customHeight="1"/>
    <row r="414" ht="21" customHeight="1"/>
    <row r="415" ht="21" customHeight="1"/>
    <row r="416" ht="21" customHeight="1"/>
    <row r="417" ht="21" customHeight="1"/>
    <row r="418" ht="21" customHeight="1"/>
    <row r="419" ht="21" customHeight="1"/>
    <row r="420" ht="21" customHeight="1"/>
    <row r="421" ht="21" customHeight="1"/>
    <row r="422" ht="21" customHeight="1"/>
    <row r="423" ht="21" customHeight="1"/>
    <row r="424" ht="21" customHeight="1"/>
    <row r="425" ht="21" customHeight="1"/>
    <row r="426" ht="21" customHeight="1"/>
    <row r="427" ht="21" customHeight="1"/>
    <row r="428" ht="21" customHeight="1"/>
    <row r="429" ht="21" customHeight="1"/>
    <row r="430" ht="21" customHeight="1"/>
    <row r="431" ht="21" customHeight="1"/>
    <row r="432" ht="21" customHeight="1"/>
    <row r="433" ht="21" customHeight="1"/>
    <row r="434" ht="21" customHeight="1"/>
    <row r="435" ht="21" customHeight="1"/>
    <row r="436" ht="21" customHeight="1"/>
    <row r="437" ht="21" customHeight="1"/>
    <row r="438" ht="21" customHeight="1"/>
    <row r="439" ht="21" customHeight="1"/>
    <row r="440" ht="21" customHeight="1"/>
    <row r="441" ht="21" customHeight="1"/>
    <row r="442" ht="21" customHeight="1"/>
    <row r="443" ht="21" customHeight="1"/>
    <row r="444" ht="21" customHeight="1"/>
    <row r="445" ht="21" customHeight="1"/>
    <row r="446" ht="21" customHeight="1"/>
    <row r="447" ht="21" customHeight="1"/>
    <row r="448" ht="21" customHeight="1"/>
    <row r="449" ht="21" customHeight="1"/>
    <row r="450" ht="21" customHeight="1"/>
    <row r="451" ht="21" customHeight="1"/>
    <row r="452" ht="21" customHeight="1"/>
    <row r="453" ht="21" customHeight="1"/>
    <row r="454" ht="21" customHeight="1"/>
    <row r="455" ht="21" customHeight="1"/>
    <row r="456" ht="21" customHeight="1"/>
    <row r="457" ht="21" customHeight="1"/>
    <row r="458" ht="21" customHeight="1"/>
    <row r="459" ht="21" customHeight="1"/>
    <row r="460" ht="21" customHeight="1"/>
    <row r="461" ht="21" customHeight="1"/>
    <row r="462" ht="21" customHeight="1"/>
    <row r="463" ht="21" customHeight="1"/>
    <row r="464" ht="21" customHeight="1"/>
    <row r="465" ht="21" customHeight="1"/>
    <row r="466" ht="21" customHeight="1"/>
    <row r="467" ht="21" customHeight="1"/>
    <row r="468" ht="21" customHeight="1"/>
    <row r="469" ht="21" customHeight="1"/>
    <row r="470" ht="21" customHeight="1"/>
    <row r="471" ht="21" customHeight="1"/>
    <row r="472" ht="21" customHeight="1"/>
    <row r="473" ht="21" customHeight="1"/>
    <row r="474" ht="21" customHeight="1"/>
    <row r="475" ht="21" customHeight="1"/>
    <row r="476" ht="21" customHeight="1"/>
    <row r="477" ht="21" customHeight="1"/>
    <row r="478" ht="21" customHeight="1"/>
    <row r="479" ht="21" customHeight="1"/>
    <row r="480" ht="21" customHeight="1"/>
    <row r="481" ht="21" customHeight="1"/>
    <row r="482" ht="21" customHeight="1"/>
    <row r="483" ht="21" customHeight="1"/>
    <row r="484" ht="21" customHeight="1"/>
    <row r="485" ht="21" customHeight="1"/>
    <row r="486" ht="21" customHeight="1"/>
    <row r="487" ht="21" customHeight="1"/>
    <row r="488" ht="21" customHeight="1"/>
    <row r="489" ht="21" customHeight="1"/>
    <row r="490" ht="21" customHeight="1"/>
    <row r="491" ht="21" customHeight="1"/>
    <row r="492" ht="21" customHeight="1"/>
    <row r="493" ht="21" customHeight="1"/>
    <row r="494" ht="21" customHeight="1"/>
    <row r="495" ht="21" customHeight="1"/>
    <row r="496" ht="21" customHeight="1"/>
    <row r="497" ht="21" customHeight="1"/>
    <row r="498" ht="21" customHeight="1"/>
    <row r="499" ht="21" customHeight="1"/>
    <row r="500" ht="21" customHeight="1"/>
    <row r="501" ht="21" customHeight="1"/>
    <row r="502" ht="21" customHeight="1"/>
    <row r="503" ht="21" customHeight="1"/>
    <row r="504" ht="21" customHeight="1"/>
    <row r="505" ht="21" customHeight="1"/>
    <row r="506" ht="21" customHeight="1"/>
    <row r="507" ht="21" customHeight="1"/>
    <row r="508" ht="21" customHeight="1"/>
    <row r="509" ht="21" customHeight="1"/>
    <row r="510" ht="21" customHeight="1"/>
    <row r="511" ht="21" customHeight="1"/>
    <row r="512" ht="21" customHeight="1"/>
    <row r="513" ht="21" customHeight="1"/>
    <row r="514" ht="21" customHeight="1"/>
    <row r="515" ht="21" customHeight="1"/>
    <row r="516" ht="21" customHeight="1"/>
    <row r="517" ht="21" customHeight="1"/>
    <row r="518" ht="21" customHeight="1"/>
    <row r="519" ht="21" customHeight="1"/>
    <row r="520" ht="21" customHeight="1"/>
    <row r="521" ht="21" customHeight="1"/>
    <row r="522" ht="21" customHeight="1"/>
    <row r="523" ht="21" customHeight="1"/>
    <row r="524" ht="21" customHeight="1"/>
    <row r="525" ht="21" customHeight="1"/>
    <row r="526" ht="21" customHeight="1"/>
    <row r="527" ht="21" customHeight="1"/>
    <row r="528" ht="21" customHeight="1"/>
    <row r="529" ht="21" customHeight="1"/>
    <row r="530" ht="21" customHeight="1"/>
    <row r="531" ht="21" customHeight="1"/>
    <row r="532" ht="21" customHeight="1"/>
    <row r="533" ht="21" customHeight="1"/>
    <row r="534" ht="21" customHeight="1"/>
    <row r="535" ht="21" customHeight="1"/>
    <row r="536" ht="21" customHeight="1"/>
    <row r="537" ht="21" customHeight="1"/>
    <row r="538" ht="21" customHeight="1"/>
    <row r="539" ht="21" customHeight="1"/>
    <row r="540" ht="21" customHeight="1"/>
    <row r="541" ht="21" customHeight="1"/>
    <row r="542" ht="21" customHeight="1"/>
    <row r="543" ht="21" customHeight="1"/>
    <row r="544" ht="21" customHeight="1"/>
    <row r="545" ht="21" customHeight="1"/>
    <row r="546" ht="21" customHeight="1"/>
    <row r="547" ht="21" customHeight="1"/>
    <row r="548" ht="21" customHeight="1"/>
    <row r="549" ht="21" customHeight="1"/>
    <row r="550" ht="21" customHeight="1"/>
    <row r="551" ht="21" customHeight="1"/>
    <row r="552" ht="21" customHeight="1"/>
    <row r="553" ht="21" customHeight="1"/>
    <row r="554" ht="21" customHeight="1"/>
    <row r="555" ht="21" customHeight="1"/>
    <row r="556" ht="21" customHeight="1"/>
    <row r="557" ht="21" customHeight="1"/>
    <row r="558" ht="21" customHeight="1"/>
    <row r="559" ht="21" customHeight="1"/>
    <row r="560" ht="21" customHeight="1"/>
    <row r="561" ht="21" customHeight="1"/>
    <row r="562" ht="21" customHeight="1"/>
    <row r="563" ht="21" customHeight="1"/>
    <row r="564" ht="21" customHeight="1"/>
    <row r="565" ht="21" customHeight="1"/>
    <row r="566" ht="21" customHeight="1"/>
    <row r="567" ht="21" customHeight="1"/>
    <row r="568" ht="21" customHeight="1"/>
    <row r="569" ht="21" customHeight="1"/>
    <row r="570" ht="21" customHeight="1"/>
    <row r="571" ht="21" customHeight="1"/>
    <row r="572" ht="21" customHeight="1"/>
    <row r="573" ht="21" customHeight="1"/>
    <row r="574" ht="21" customHeight="1"/>
    <row r="575" ht="21" customHeight="1"/>
    <row r="576" ht="21" customHeight="1"/>
    <row r="577" ht="21" customHeight="1"/>
    <row r="578" ht="21" customHeight="1"/>
    <row r="579" ht="21" customHeight="1"/>
    <row r="580" ht="21" customHeight="1"/>
    <row r="581" ht="21" customHeight="1"/>
    <row r="582" ht="21" customHeight="1"/>
    <row r="583" ht="21" customHeight="1"/>
    <row r="584" ht="21" customHeight="1"/>
    <row r="585" ht="21" customHeight="1"/>
    <row r="586" ht="21" customHeight="1"/>
    <row r="587" ht="21" customHeight="1"/>
    <row r="588" ht="21" customHeight="1"/>
    <row r="589" ht="21" customHeight="1"/>
    <row r="590" ht="21" customHeight="1"/>
    <row r="591" ht="21" customHeight="1"/>
    <row r="592" ht="21" customHeight="1"/>
    <row r="593" ht="21" customHeight="1"/>
    <row r="594" ht="21" customHeight="1"/>
    <row r="595" ht="21" customHeight="1"/>
    <row r="596" ht="21" customHeight="1"/>
    <row r="597" ht="21" customHeight="1"/>
    <row r="598" ht="21" customHeight="1"/>
    <row r="599" ht="21" customHeight="1"/>
    <row r="600" ht="21" customHeight="1"/>
    <row r="601" ht="21" customHeight="1"/>
    <row r="602" ht="21" customHeight="1"/>
    <row r="603" ht="21" customHeight="1"/>
    <row r="604" ht="21" customHeight="1"/>
    <row r="605" ht="21" customHeight="1"/>
    <row r="606" ht="21" customHeight="1"/>
    <row r="607" ht="21" customHeight="1"/>
    <row r="608" ht="21" customHeight="1"/>
    <row r="609" ht="21" customHeight="1"/>
    <row r="610" ht="21" customHeight="1"/>
    <row r="611" ht="21" customHeight="1"/>
    <row r="612" ht="21" customHeight="1"/>
    <row r="613" ht="21" customHeight="1"/>
    <row r="614" ht="21" customHeight="1"/>
    <row r="615" ht="21" customHeight="1"/>
    <row r="616" ht="21" customHeight="1"/>
    <row r="617" ht="21" customHeight="1"/>
    <row r="618" ht="21" customHeight="1"/>
    <row r="619" ht="21" customHeight="1"/>
    <row r="620" ht="21" customHeight="1"/>
    <row r="621" ht="21" customHeight="1"/>
    <row r="622" ht="21" customHeight="1"/>
    <row r="623" ht="21" customHeight="1"/>
    <row r="624" ht="21" customHeight="1"/>
    <row r="625" ht="21" customHeight="1"/>
    <row r="626" ht="21" customHeight="1"/>
    <row r="627" ht="21" customHeight="1"/>
    <row r="628" ht="21" customHeight="1"/>
    <row r="629" ht="21" customHeight="1"/>
    <row r="630" ht="21" customHeight="1"/>
    <row r="631" ht="21" customHeight="1"/>
    <row r="632" ht="21" customHeight="1"/>
    <row r="633" ht="21" customHeight="1"/>
    <row r="634" ht="21" customHeight="1"/>
    <row r="635" ht="21" customHeight="1"/>
    <row r="636" ht="21" customHeight="1"/>
    <row r="637" ht="21" customHeight="1"/>
    <row r="638" ht="21" customHeight="1"/>
    <row r="639" ht="21" customHeight="1"/>
    <row r="640" ht="21" customHeight="1"/>
    <row r="641" ht="21" customHeight="1"/>
    <row r="642" ht="21" customHeight="1"/>
    <row r="643" ht="21" customHeight="1"/>
    <row r="644" ht="21" customHeight="1"/>
    <row r="645" ht="21" customHeight="1"/>
    <row r="646" ht="21" customHeight="1"/>
    <row r="647" ht="21" customHeight="1"/>
    <row r="648" ht="21" customHeight="1"/>
    <row r="649" ht="21" customHeight="1"/>
    <row r="650" ht="21" customHeight="1"/>
    <row r="651" ht="21" customHeight="1"/>
    <row r="652" ht="21" customHeight="1"/>
    <row r="653" ht="21" customHeight="1"/>
    <row r="654" ht="21" customHeight="1"/>
    <row r="655" ht="21" customHeight="1"/>
    <row r="656" ht="21" customHeight="1"/>
    <row r="657" ht="21" customHeight="1"/>
    <row r="658" ht="21" customHeight="1"/>
    <row r="659" ht="21" customHeight="1"/>
    <row r="660" ht="21" customHeight="1"/>
    <row r="661" ht="21" customHeight="1"/>
    <row r="662" ht="21" customHeight="1"/>
    <row r="663" ht="21" customHeight="1"/>
    <row r="664" ht="21" customHeight="1"/>
    <row r="665" ht="21" customHeight="1"/>
    <row r="666" ht="21" customHeight="1"/>
    <row r="667" ht="21" customHeight="1"/>
    <row r="668" ht="21" customHeight="1"/>
    <row r="669" ht="21" customHeight="1"/>
    <row r="670" ht="21" customHeight="1"/>
    <row r="671" ht="21" customHeight="1"/>
    <row r="672" ht="21" customHeight="1"/>
    <row r="673" ht="21" customHeight="1"/>
    <row r="674" ht="21" customHeight="1"/>
    <row r="675" ht="21" customHeight="1"/>
    <row r="676" ht="21" customHeight="1"/>
    <row r="677" ht="21" customHeight="1"/>
    <row r="678" ht="21" customHeight="1"/>
    <row r="679" ht="21" customHeight="1"/>
    <row r="680" ht="21" customHeight="1"/>
    <row r="681" ht="21" customHeight="1"/>
    <row r="682" ht="21" customHeight="1"/>
    <row r="683" ht="21" customHeight="1"/>
    <row r="684" ht="21" customHeight="1"/>
    <row r="685" ht="21" customHeight="1"/>
    <row r="686" ht="21" customHeight="1"/>
    <row r="687" ht="21" customHeight="1"/>
    <row r="688" ht="21" customHeight="1"/>
    <row r="689" ht="21" customHeight="1"/>
    <row r="690" ht="21" customHeight="1"/>
    <row r="691" ht="21" customHeight="1"/>
    <row r="692" ht="21" customHeight="1"/>
    <row r="693" ht="21" customHeight="1"/>
    <row r="694" ht="21" customHeight="1"/>
    <row r="695" ht="21" customHeight="1"/>
    <row r="696" ht="21" customHeight="1"/>
    <row r="697" ht="21" customHeight="1"/>
    <row r="698" ht="21" customHeight="1"/>
    <row r="699" ht="21" customHeight="1"/>
    <row r="700" ht="21" customHeight="1"/>
    <row r="701" ht="21" customHeight="1"/>
    <row r="702" ht="21" customHeight="1"/>
    <row r="703" ht="21" customHeight="1"/>
    <row r="704" ht="21" customHeight="1"/>
    <row r="705" ht="21" customHeight="1"/>
    <row r="706" ht="21" customHeight="1"/>
    <row r="707" ht="21" customHeight="1"/>
    <row r="708" ht="21" customHeight="1"/>
    <row r="709" ht="21" customHeight="1"/>
    <row r="710" ht="21" customHeight="1"/>
    <row r="711" ht="21" customHeight="1"/>
    <row r="712" ht="21" customHeight="1"/>
    <row r="713" ht="21" customHeight="1"/>
    <row r="714" ht="21" customHeight="1"/>
    <row r="715" ht="21" customHeight="1"/>
    <row r="716" ht="21" customHeight="1"/>
    <row r="717" ht="21" customHeight="1"/>
    <row r="718" ht="21" customHeight="1"/>
    <row r="719" ht="21" customHeight="1"/>
    <row r="720" ht="21" customHeight="1"/>
    <row r="721" ht="21" customHeight="1"/>
    <row r="722" ht="21" customHeight="1"/>
    <row r="723" ht="21" customHeight="1"/>
    <row r="724" ht="21" customHeight="1"/>
    <row r="725" ht="21" customHeight="1"/>
    <row r="726" ht="21" customHeight="1"/>
    <row r="727" ht="21" customHeight="1"/>
    <row r="728" ht="21" customHeight="1"/>
    <row r="729" ht="21" customHeight="1"/>
    <row r="730" ht="21" customHeight="1"/>
    <row r="731" ht="21" customHeight="1"/>
    <row r="732" ht="21" customHeight="1"/>
    <row r="733" ht="21" customHeight="1"/>
    <row r="734" ht="21" customHeight="1"/>
    <row r="735" ht="21" customHeight="1"/>
    <row r="736" ht="21" customHeight="1"/>
    <row r="737" ht="21" customHeight="1"/>
    <row r="738" ht="21" customHeight="1"/>
    <row r="739" ht="21" customHeight="1"/>
    <row r="740" ht="21" customHeight="1"/>
    <row r="741" ht="21" customHeight="1"/>
    <row r="742" ht="21" customHeight="1"/>
    <row r="743" ht="21" customHeight="1"/>
    <row r="744" ht="21" customHeight="1"/>
    <row r="745" ht="21" customHeight="1"/>
    <row r="746" ht="21" customHeight="1"/>
    <row r="747" ht="21" customHeight="1"/>
    <row r="748" ht="21" customHeight="1"/>
    <row r="749" ht="21" customHeight="1"/>
    <row r="750" ht="21" customHeight="1"/>
    <row r="751" ht="21" customHeight="1"/>
    <row r="752" ht="21" customHeight="1"/>
    <row r="753" ht="21" customHeight="1"/>
    <row r="754" ht="21" customHeight="1"/>
    <row r="755" ht="21" customHeight="1"/>
    <row r="756" ht="21" customHeight="1"/>
    <row r="757" ht="21" customHeight="1"/>
    <row r="758" ht="21" customHeight="1"/>
    <row r="759" ht="21" customHeight="1"/>
    <row r="760" ht="21" customHeight="1"/>
    <row r="761" ht="21" customHeight="1"/>
    <row r="762" ht="21" customHeight="1"/>
    <row r="763" ht="21" customHeight="1"/>
    <row r="764" ht="21" customHeight="1"/>
    <row r="765" ht="21" customHeight="1"/>
    <row r="766" ht="21" customHeight="1"/>
    <row r="767" ht="21" customHeight="1"/>
    <row r="768" ht="21" customHeight="1"/>
    <row r="769" ht="21" customHeight="1"/>
    <row r="770" ht="21" customHeight="1"/>
    <row r="771" ht="21" customHeight="1"/>
    <row r="772" ht="21" customHeight="1"/>
    <row r="773" ht="21" customHeight="1"/>
    <row r="774" ht="21" customHeight="1"/>
    <row r="775" ht="21" customHeight="1"/>
    <row r="776" ht="21" customHeight="1"/>
    <row r="777" ht="21" customHeight="1"/>
    <row r="778" ht="21" customHeight="1"/>
    <row r="779" ht="21" customHeight="1"/>
    <row r="780" ht="21" customHeight="1"/>
    <row r="781" ht="21" customHeight="1"/>
    <row r="782" ht="21" customHeight="1"/>
    <row r="783" ht="21" customHeight="1"/>
    <row r="784" ht="21" customHeight="1"/>
    <row r="785" ht="21" customHeight="1"/>
    <row r="786" ht="21" customHeight="1"/>
    <row r="787" ht="21" customHeight="1"/>
    <row r="788" ht="21" customHeight="1"/>
    <row r="789" ht="21" customHeight="1"/>
    <row r="790" ht="21" customHeight="1"/>
    <row r="791" ht="21" customHeight="1"/>
    <row r="792" ht="21" customHeight="1"/>
    <row r="793" ht="21" customHeight="1"/>
    <row r="794" ht="21" customHeight="1"/>
    <row r="795" ht="21" customHeight="1"/>
    <row r="796" ht="21" customHeight="1"/>
    <row r="797" ht="21" customHeight="1"/>
    <row r="798" ht="21" customHeight="1"/>
    <row r="799" ht="21" customHeight="1"/>
    <row r="800" ht="21" customHeight="1"/>
    <row r="801" ht="21" customHeight="1"/>
    <row r="802" ht="21" customHeight="1"/>
    <row r="803" ht="21" customHeight="1"/>
    <row r="804" ht="21" customHeight="1"/>
    <row r="805" ht="21" customHeight="1"/>
    <row r="806" ht="21" customHeight="1"/>
    <row r="807" ht="21" customHeight="1"/>
    <row r="808" ht="21" customHeight="1"/>
    <row r="809" ht="21" customHeight="1"/>
    <row r="810" ht="21" customHeight="1"/>
    <row r="811" ht="21" customHeight="1"/>
    <row r="812" ht="21" customHeight="1"/>
    <row r="813" ht="21" customHeight="1"/>
    <row r="814" ht="21" customHeight="1"/>
    <row r="815" ht="21" customHeight="1"/>
    <row r="816" ht="21" customHeight="1"/>
    <row r="817" ht="21" customHeight="1"/>
    <row r="818" ht="21" customHeight="1"/>
    <row r="819" ht="21" customHeight="1"/>
    <row r="820" ht="21" customHeight="1"/>
    <row r="821" ht="21" customHeight="1"/>
    <row r="822" ht="21" customHeight="1"/>
    <row r="823" ht="21" customHeight="1"/>
    <row r="824" ht="21" customHeight="1"/>
    <row r="825" ht="21" customHeight="1"/>
    <row r="826" ht="21" customHeight="1"/>
    <row r="827" ht="21" customHeight="1"/>
    <row r="828" ht="21" customHeight="1"/>
    <row r="829" ht="21" customHeight="1"/>
    <row r="830" ht="21" customHeight="1"/>
    <row r="831" ht="21" customHeight="1"/>
    <row r="832" ht="21" customHeight="1"/>
    <row r="833" ht="21" customHeight="1"/>
    <row r="834" ht="21" customHeight="1"/>
    <row r="835" ht="21" customHeight="1"/>
    <row r="836" ht="21" customHeight="1"/>
    <row r="837" ht="21" customHeight="1"/>
    <row r="838" ht="21" customHeight="1"/>
    <row r="839" ht="21" customHeight="1"/>
    <row r="840" ht="21" customHeight="1"/>
    <row r="841" ht="21" customHeight="1"/>
    <row r="842" ht="21" customHeight="1"/>
    <row r="843" ht="21" customHeight="1"/>
    <row r="844" ht="21" customHeight="1"/>
    <row r="845" ht="21" customHeight="1"/>
    <row r="846" ht="21" customHeight="1"/>
    <row r="847" ht="21" customHeight="1"/>
    <row r="848" ht="21" customHeight="1"/>
    <row r="849" ht="21" customHeight="1"/>
    <row r="850" ht="21" customHeight="1"/>
    <row r="851" ht="21" customHeight="1"/>
    <row r="852" ht="21" customHeight="1"/>
    <row r="853" ht="21" customHeight="1"/>
    <row r="854" ht="21" customHeight="1"/>
    <row r="855" ht="21" customHeight="1"/>
    <row r="856" ht="21" customHeight="1"/>
    <row r="857" ht="21" customHeight="1"/>
    <row r="858" ht="21" customHeight="1"/>
    <row r="859" ht="21" customHeight="1"/>
    <row r="860" ht="21" customHeight="1"/>
    <row r="861" ht="21" customHeight="1"/>
    <row r="862" ht="21" customHeight="1"/>
    <row r="863" ht="21" customHeight="1"/>
    <row r="864" ht="21" customHeight="1"/>
    <row r="865" ht="21" customHeight="1"/>
    <row r="866" ht="21" customHeight="1"/>
    <row r="867" ht="21" customHeight="1"/>
    <row r="868" ht="21" customHeight="1"/>
    <row r="869" ht="21" customHeight="1"/>
    <row r="870" ht="21" customHeight="1"/>
    <row r="871" ht="21" customHeight="1"/>
    <row r="872" ht="21" customHeight="1"/>
    <row r="873" ht="21" customHeight="1"/>
    <row r="874" ht="21" customHeight="1"/>
    <row r="875" ht="21" customHeight="1"/>
    <row r="876" ht="21" customHeight="1"/>
    <row r="877" ht="21" customHeight="1"/>
    <row r="878" ht="21" customHeight="1"/>
    <row r="879" ht="21" customHeight="1"/>
    <row r="880" ht="21" customHeight="1"/>
    <row r="881" ht="21" customHeight="1"/>
    <row r="882" ht="21" customHeight="1"/>
    <row r="883" ht="21" customHeight="1"/>
    <row r="884" ht="21" customHeight="1"/>
    <row r="885" ht="21" customHeight="1"/>
    <row r="886" ht="21" customHeight="1"/>
    <row r="887" ht="21" customHeight="1"/>
    <row r="888" ht="21" customHeight="1"/>
    <row r="889" ht="21" customHeight="1"/>
    <row r="890" ht="21" customHeight="1"/>
    <row r="891" ht="21" customHeight="1"/>
    <row r="892" ht="21" customHeight="1"/>
    <row r="893" ht="21" customHeight="1"/>
    <row r="894" ht="21" customHeight="1"/>
    <row r="895" ht="21" customHeight="1"/>
    <row r="896" ht="21" customHeight="1"/>
    <row r="897" ht="21" customHeight="1"/>
    <row r="898" ht="21" customHeight="1"/>
    <row r="899" ht="21" customHeight="1"/>
    <row r="900" ht="21" customHeight="1"/>
    <row r="901" ht="21" customHeight="1"/>
    <row r="902" ht="21" customHeight="1"/>
    <row r="903" ht="21" customHeight="1"/>
    <row r="904" ht="21" customHeight="1"/>
    <row r="905" ht="21" customHeight="1"/>
    <row r="906" ht="21" customHeight="1"/>
    <row r="907" ht="21" customHeight="1"/>
    <row r="908" ht="21" customHeight="1"/>
    <row r="909" ht="21" customHeight="1"/>
    <row r="910" ht="21" customHeight="1"/>
    <row r="911" ht="21" customHeight="1"/>
    <row r="912" ht="21" customHeight="1"/>
    <row r="913" ht="21" customHeight="1"/>
    <row r="914" ht="21" customHeight="1"/>
    <row r="915" ht="21" customHeight="1"/>
    <row r="916" ht="21" customHeight="1"/>
    <row r="917" ht="21" customHeight="1"/>
    <row r="918" ht="21" customHeight="1"/>
    <row r="919" ht="21" customHeight="1"/>
    <row r="920" ht="21" customHeight="1"/>
    <row r="921" ht="21" customHeight="1"/>
    <row r="922" ht="21" customHeight="1"/>
    <row r="923" ht="21" customHeight="1"/>
    <row r="924" ht="21" customHeight="1"/>
    <row r="925" ht="21" customHeight="1"/>
    <row r="926" ht="21" customHeight="1"/>
    <row r="927" ht="21" customHeight="1"/>
    <row r="928" ht="21" customHeight="1"/>
    <row r="929" ht="21" customHeight="1"/>
    <row r="930" ht="21" customHeight="1"/>
    <row r="931" ht="21" customHeight="1"/>
    <row r="932" ht="21" customHeight="1"/>
    <row r="933" ht="21" customHeight="1"/>
    <row r="934" ht="21" customHeight="1"/>
    <row r="935" ht="21" customHeight="1"/>
    <row r="936" ht="21" customHeight="1"/>
    <row r="937" ht="21" customHeight="1"/>
    <row r="938" ht="21" customHeight="1"/>
    <row r="939" ht="21" customHeight="1"/>
    <row r="940" ht="21" customHeight="1"/>
    <row r="941" ht="21" customHeight="1"/>
    <row r="942" ht="21" customHeight="1"/>
    <row r="943" ht="21" customHeight="1"/>
    <row r="944" ht="21" customHeight="1"/>
    <row r="945" ht="21" customHeight="1"/>
    <row r="946" ht="21" customHeight="1"/>
    <row r="947" ht="21" customHeight="1"/>
    <row r="948" ht="21" customHeight="1"/>
    <row r="949" ht="21" customHeight="1"/>
    <row r="950" ht="21" customHeight="1"/>
    <row r="951" ht="21" customHeight="1"/>
    <row r="952" ht="21" customHeight="1"/>
    <row r="953" ht="21" customHeight="1"/>
    <row r="954" ht="21" customHeight="1"/>
    <row r="955" ht="21" customHeight="1"/>
    <row r="956" ht="21" customHeight="1"/>
    <row r="957" ht="21" customHeight="1"/>
    <row r="958" ht="21" customHeight="1"/>
    <row r="959" ht="21" customHeight="1"/>
    <row r="960" ht="21" customHeight="1"/>
    <row r="961" ht="21" customHeight="1"/>
    <row r="962" ht="21" customHeight="1"/>
    <row r="963" ht="21" customHeight="1"/>
    <row r="964" ht="21" customHeight="1"/>
    <row r="965" ht="21" customHeight="1"/>
    <row r="966" ht="21" customHeight="1"/>
    <row r="967" ht="21" customHeight="1"/>
    <row r="968" ht="21" customHeight="1"/>
    <row r="969" ht="21" customHeight="1"/>
    <row r="970" ht="21" customHeight="1"/>
    <row r="971" ht="21" customHeight="1"/>
    <row r="972" ht="21" customHeight="1"/>
    <row r="973" ht="21" customHeight="1"/>
    <row r="974" ht="21" customHeight="1"/>
    <row r="975" ht="21" customHeight="1"/>
    <row r="976" ht="21" customHeight="1"/>
    <row r="977" ht="21" customHeight="1"/>
  </sheetData>
  <mergeCells count="461">
    <mergeCell ref="A67:W69"/>
    <mergeCell ref="X67:Z69"/>
    <mergeCell ref="A116:B116"/>
    <mergeCell ref="J122:Z122"/>
    <mergeCell ref="J123:Z123"/>
    <mergeCell ref="J124:Z124"/>
    <mergeCell ref="C116:I116"/>
    <mergeCell ref="J110:Z110"/>
    <mergeCell ref="J111:Z111"/>
    <mergeCell ref="A110:I110"/>
    <mergeCell ref="A111:I111"/>
    <mergeCell ref="A112:Z112"/>
    <mergeCell ref="J117:Z117"/>
    <mergeCell ref="J118:Z118"/>
    <mergeCell ref="J119:Z119"/>
    <mergeCell ref="J120:Z120"/>
    <mergeCell ref="J121:Z121"/>
    <mergeCell ref="C124:I124"/>
    <mergeCell ref="C119:I119"/>
    <mergeCell ref="C117:I117"/>
    <mergeCell ref="A117:B117"/>
    <mergeCell ref="A121:B121"/>
    <mergeCell ref="A122:B122"/>
    <mergeCell ref="C122:I122"/>
    <mergeCell ref="A1:Z10"/>
    <mergeCell ref="A11:Z12"/>
    <mergeCell ref="A71:Z72"/>
    <mergeCell ref="B73:F73"/>
    <mergeCell ref="G73:I73"/>
    <mergeCell ref="J73:Z73"/>
    <mergeCell ref="C176:E176"/>
    <mergeCell ref="C180:E180"/>
    <mergeCell ref="C181:E181"/>
    <mergeCell ref="C167:E167"/>
    <mergeCell ref="A144:B144"/>
    <mergeCell ref="L136:L137"/>
    <mergeCell ref="M136:M137"/>
    <mergeCell ref="A141:B141"/>
    <mergeCell ref="C141:E141"/>
    <mergeCell ref="A142:B142"/>
    <mergeCell ref="C142:E142"/>
    <mergeCell ref="C144:E144"/>
    <mergeCell ref="I27:Z31"/>
    <mergeCell ref="H94:K94"/>
    <mergeCell ref="A26:Z26"/>
    <mergeCell ref="A28:C28"/>
    <mergeCell ref="A27:H27"/>
    <mergeCell ref="A25:Z25"/>
    <mergeCell ref="A13:Z13"/>
    <mergeCell ref="J24:T24"/>
    <mergeCell ref="G24:I24"/>
    <mergeCell ref="A18:Z18"/>
    <mergeCell ref="U24:W24"/>
    <mergeCell ref="X24:Z24"/>
    <mergeCell ref="B24:E24"/>
    <mergeCell ref="X19:Z19"/>
    <mergeCell ref="A20:Z20"/>
    <mergeCell ref="A23:Z23"/>
    <mergeCell ref="A14:Z15"/>
    <mergeCell ref="A16:Z17"/>
    <mergeCell ref="J19:T19"/>
    <mergeCell ref="B19:E19"/>
    <mergeCell ref="G19:I19"/>
    <mergeCell ref="U19:W19"/>
    <mergeCell ref="A21:Z22"/>
    <mergeCell ref="A34:C34"/>
    <mergeCell ref="J34:R34"/>
    <mergeCell ref="L93:Q93"/>
    <mergeCell ref="L95:Q95"/>
    <mergeCell ref="B92:D92"/>
    <mergeCell ref="E94:G94"/>
    <mergeCell ref="E95:G95"/>
    <mergeCell ref="S35:X35"/>
    <mergeCell ref="Y32:Z36"/>
    <mergeCell ref="X51:Z51"/>
    <mergeCell ref="A53:Z53"/>
    <mergeCell ref="A54:Z55"/>
    <mergeCell ref="X95:Z95"/>
    <mergeCell ref="A61:Z61"/>
    <mergeCell ref="A62:Z63"/>
    <mergeCell ref="A82:Z83"/>
    <mergeCell ref="A84:Z84"/>
    <mergeCell ref="I78:L79"/>
    <mergeCell ref="M80:R80"/>
    <mergeCell ref="S80:V80"/>
    <mergeCell ref="A70:Z70"/>
    <mergeCell ref="X87:Z87"/>
    <mergeCell ref="A85:Z86"/>
    <mergeCell ref="B87:D87"/>
    <mergeCell ref="A170:B170"/>
    <mergeCell ref="A171:B171"/>
    <mergeCell ref="C172:E172"/>
    <mergeCell ref="A172:B172"/>
    <mergeCell ref="A186:B186"/>
    <mergeCell ref="A187:B187"/>
    <mergeCell ref="C190:E190"/>
    <mergeCell ref="C191:E191"/>
    <mergeCell ref="A188:B188"/>
    <mergeCell ref="A189:B189"/>
    <mergeCell ref="A184:B184"/>
    <mergeCell ref="A185:B185"/>
    <mergeCell ref="A191:B191"/>
    <mergeCell ref="A213:B213"/>
    <mergeCell ref="C213:E213"/>
    <mergeCell ref="A174:B174"/>
    <mergeCell ref="A175:B175"/>
    <mergeCell ref="C192:E192"/>
    <mergeCell ref="A197:B197"/>
    <mergeCell ref="A198:B198"/>
    <mergeCell ref="A201:B201"/>
    <mergeCell ref="C193:E193"/>
    <mergeCell ref="A212:B212"/>
    <mergeCell ref="A209:B209"/>
    <mergeCell ref="A210:B210"/>
    <mergeCell ref="A211:B211"/>
    <mergeCell ref="A204:B204"/>
    <mergeCell ref="C205:E205"/>
    <mergeCell ref="C206:E206"/>
    <mergeCell ref="A205:B205"/>
    <mergeCell ref="A206:B206"/>
    <mergeCell ref="C212:E212"/>
    <mergeCell ref="A196:B196"/>
    <mergeCell ref="C185:E185"/>
    <mergeCell ref="C173:E173"/>
    <mergeCell ref="C174:E174"/>
    <mergeCell ref="C177:E177"/>
    <mergeCell ref="A177:B177"/>
    <mergeCell ref="A179:B179"/>
    <mergeCell ref="A180:B180"/>
    <mergeCell ref="A181:B181"/>
    <mergeCell ref="A176:B176"/>
    <mergeCell ref="A178:B178"/>
    <mergeCell ref="C186:E186"/>
    <mergeCell ref="A195:B195"/>
    <mergeCell ref="A194:B194"/>
    <mergeCell ref="A192:B192"/>
    <mergeCell ref="A190:B190"/>
    <mergeCell ref="A193:B193"/>
    <mergeCell ref="A182:B182"/>
    <mergeCell ref="C183:E183"/>
    <mergeCell ref="C196:E196"/>
    <mergeCell ref="A173:B173"/>
    <mergeCell ref="U136:U137"/>
    <mergeCell ref="A161:B161"/>
    <mergeCell ref="A162:B162"/>
    <mergeCell ref="A165:B165"/>
    <mergeCell ref="A166:B166"/>
    <mergeCell ref="A167:B167"/>
    <mergeCell ref="A163:B163"/>
    <mergeCell ref="A164:B164"/>
    <mergeCell ref="A149:B149"/>
    <mergeCell ref="A150:B150"/>
    <mergeCell ref="A157:B157"/>
    <mergeCell ref="A156:B156"/>
    <mergeCell ref="A155:B155"/>
    <mergeCell ref="C156:E156"/>
    <mergeCell ref="C155:E155"/>
    <mergeCell ref="C151:E151"/>
    <mergeCell ref="C152:E152"/>
    <mergeCell ref="C153:E153"/>
    <mergeCell ref="C145:E145"/>
    <mergeCell ref="C148:E148"/>
    <mergeCell ref="J127:Z127"/>
    <mergeCell ref="J128:Z128"/>
    <mergeCell ref="J125:Z125"/>
    <mergeCell ref="J126:Z126"/>
    <mergeCell ref="F107:I107"/>
    <mergeCell ref="C107:E107"/>
    <mergeCell ref="C149:E149"/>
    <mergeCell ref="C150:E150"/>
    <mergeCell ref="A129:Z129"/>
    <mergeCell ref="A130:Z131"/>
    <mergeCell ref="N136:N137"/>
    <mergeCell ref="F136:F137"/>
    <mergeCell ref="G136:G137"/>
    <mergeCell ref="H136:H137"/>
    <mergeCell ref="I136:I137"/>
    <mergeCell ref="J136:J137"/>
    <mergeCell ref="A138:B138"/>
    <mergeCell ref="A136:B137"/>
    <mergeCell ref="C136:E137"/>
    <mergeCell ref="C138:E138"/>
    <mergeCell ref="P136:P137"/>
    <mergeCell ref="Q136:Q137"/>
    <mergeCell ref="R136:R137"/>
    <mergeCell ref="T136:T137"/>
    <mergeCell ref="A127:I127"/>
    <mergeCell ref="A128:I128"/>
    <mergeCell ref="A126:B126"/>
    <mergeCell ref="A123:B123"/>
    <mergeCell ref="A124:B124"/>
    <mergeCell ref="C118:I118"/>
    <mergeCell ref="C120:I120"/>
    <mergeCell ref="C121:I121"/>
    <mergeCell ref="A118:B118"/>
    <mergeCell ref="A125:B125"/>
    <mergeCell ref="C123:I123"/>
    <mergeCell ref="A120:B120"/>
    <mergeCell ref="A119:B119"/>
    <mergeCell ref="C126:I126"/>
    <mergeCell ref="B88:D88"/>
    <mergeCell ref="B95:D95"/>
    <mergeCell ref="B96:D96"/>
    <mergeCell ref="B91:D91"/>
    <mergeCell ref="H93:K93"/>
    <mergeCell ref="L94:Q94"/>
    <mergeCell ref="C105:E105"/>
    <mergeCell ref="L90:Q90"/>
    <mergeCell ref="H90:K90"/>
    <mergeCell ref="H91:K91"/>
    <mergeCell ref="E90:G90"/>
    <mergeCell ref="H88:K88"/>
    <mergeCell ref="E91:G91"/>
    <mergeCell ref="L89:Q89"/>
    <mergeCell ref="E92:G92"/>
    <mergeCell ref="E93:G93"/>
    <mergeCell ref="B93:D93"/>
    <mergeCell ref="L96:Q96"/>
    <mergeCell ref="H95:K95"/>
    <mergeCell ref="C223:E223"/>
    <mergeCell ref="C224:E224"/>
    <mergeCell ref="C229:E229"/>
    <mergeCell ref="C230:E230"/>
    <mergeCell ref="C214:E214"/>
    <mergeCell ref="C217:E217"/>
    <mergeCell ref="C215:E215"/>
    <mergeCell ref="C216:E216"/>
    <mergeCell ref="C218:E218"/>
    <mergeCell ref="C225:E225"/>
    <mergeCell ref="C226:E226"/>
    <mergeCell ref="C227:E227"/>
    <mergeCell ref="C228:E228"/>
    <mergeCell ref="C220:E220"/>
    <mergeCell ref="C221:E221"/>
    <mergeCell ref="C222:E222"/>
    <mergeCell ref="C219:E219"/>
    <mergeCell ref="C231:E231"/>
    <mergeCell ref="C232:E232"/>
    <mergeCell ref="C236:E236"/>
    <mergeCell ref="C234:E234"/>
    <mergeCell ref="C237:E237"/>
    <mergeCell ref="C233:E233"/>
    <mergeCell ref="A229:B229"/>
    <mergeCell ref="A230:B230"/>
    <mergeCell ref="A232:B232"/>
    <mergeCell ref="A233:B233"/>
    <mergeCell ref="A236:B236"/>
    <mergeCell ref="A234:B234"/>
    <mergeCell ref="A237:B237"/>
    <mergeCell ref="A235:B235"/>
    <mergeCell ref="C235:E235"/>
    <mergeCell ref="A214:B214"/>
    <mergeCell ref="A217:B217"/>
    <mergeCell ref="A215:B215"/>
    <mergeCell ref="A218:B218"/>
    <mergeCell ref="A219:B219"/>
    <mergeCell ref="A220:B220"/>
    <mergeCell ref="A221:B221"/>
    <mergeCell ref="A216:B216"/>
    <mergeCell ref="A231:B231"/>
    <mergeCell ref="A222:B222"/>
    <mergeCell ref="A223:B223"/>
    <mergeCell ref="A224:B224"/>
    <mergeCell ref="A226:B226"/>
    <mergeCell ref="A227:B227"/>
    <mergeCell ref="A228:B228"/>
    <mergeCell ref="A225:B225"/>
    <mergeCell ref="C163:E163"/>
    <mergeCell ref="C164:E164"/>
    <mergeCell ref="C161:E161"/>
    <mergeCell ref="C162:E162"/>
    <mergeCell ref="A207:B207"/>
    <mergeCell ref="A208:B208"/>
    <mergeCell ref="A202:B202"/>
    <mergeCell ref="A203:B203"/>
    <mergeCell ref="C208:E208"/>
    <mergeCell ref="A183:B183"/>
    <mergeCell ref="C189:E189"/>
    <mergeCell ref="C188:E188"/>
    <mergeCell ref="C182:E182"/>
    <mergeCell ref="C187:E187"/>
    <mergeCell ref="C194:E194"/>
    <mergeCell ref="C195:E195"/>
    <mergeCell ref="A168:B168"/>
    <mergeCell ref="A169:B169"/>
    <mergeCell ref="C168:E168"/>
    <mergeCell ref="C197:E197"/>
    <mergeCell ref="C198:E198"/>
    <mergeCell ref="C199:E199"/>
    <mergeCell ref="A199:B199"/>
    <mergeCell ref="A200:B200"/>
    <mergeCell ref="C169:E169"/>
    <mergeCell ref="C178:E178"/>
    <mergeCell ref="C179:E179"/>
    <mergeCell ref="C184:E184"/>
    <mergeCell ref="C175:E175"/>
    <mergeCell ref="C165:E165"/>
    <mergeCell ref="C166:E166"/>
    <mergeCell ref="C210:E210"/>
    <mergeCell ref="C211:E211"/>
    <mergeCell ref="C207:E207"/>
    <mergeCell ref="C202:E202"/>
    <mergeCell ref="C203:E203"/>
    <mergeCell ref="C204:E204"/>
    <mergeCell ref="C200:E200"/>
    <mergeCell ref="C201:E201"/>
    <mergeCell ref="C209:E209"/>
    <mergeCell ref="C170:E170"/>
    <mergeCell ref="C171:E171"/>
    <mergeCell ref="C157:E157"/>
    <mergeCell ref="C158:E158"/>
    <mergeCell ref="C159:E159"/>
    <mergeCell ref="C160:E160"/>
    <mergeCell ref="A158:B158"/>
    <mergeCell ref="A146:B146"/>
    <mergeCell ref="A145:B145"/>
    <mergeCell ref="A139:B139"/>
    <mergeCell ref="C146:E146"/>
    <mergeCell ref="A147:B147"/>
    <mergeCell ref="C147:E147"/>
    <mergeCell ref="C140:E140"/>
    <mergeCell ref="C139:E139"/>
    <mergeCell ref="A140:B140"/>
    <mergeCell ref="A143:B143"/>
    <mergeCell ref="C143:E143"/>
    <mergeCell ref="A151:B151"/>
    <mergeCell ref="A152:B152"/>
    <mergeCell ref="A153:B153"/>
    <mergeCell ref="A154:B154"/>
    <mergeCell ref="A148:B148"/>
    <mergeCell ref="C154:E154"/>
    <mergeCell ref="A159:B159"/>
    <mergeCell ref="A160:B160"/>
    <mergeCell ref="E74:E76"/>
    <mergeCell ref="A77:Z77"/>
    <mergeCell ref="A80:D80"/>
    <mergeCell ref="A78:D79"/>
    <mergeCell ref="E78:F79"/>
    <mergeCell ref="G78:H79"/>
    <mergeCell ref="E80:F80"/>
    <mergeCell ref="G80:H80"/>
    <mergeCell ref="I80:L80"/>
    <mergeCell ref="W80:Z80"/>
    <mergeCell ref="M78:R79"/>
    <mergeCell ref="S78:V79"/>
    <mergeCell ref="W78:Z79"/>
    <mergeCell ref="A81:Z81"/>
    <mergeCell ref="L87:Q87"/>
    <mergeCell ref="L88:Q88"/>
    <mergeCell ref="E88:G88"/>
    <mergeCell ref="X88:Z88"/>
    <mergeCell ref="H87:K87"/>
    <mergeCell ref="E87:G87"/>
    <mergeCell ref="L97:Q97"/>
    <mergeCell ref="J104:Z104"/>
    <mergeCell ref="E99:G99"/>
    <mergeCell ref="X98:Z98"/>
    <mergeCell ref="F104:I104"/>
    <mergeCell ref="H89:K89"/>
    <mergeCell ref="L91:Q91"/>
    <mergeCell ref="X96:Z96"/>
    <mergeCell ref="E97:G97"/>
    <mergeCell ref="E96:G96"/>
    <mergeCell ref="R87:W99"/>
    <mergeCell ref="L92:Q92"/>
    <mergeCell ref="H92:K92"/>
    <mergeCell ref="B89:D89"/>
    <mergeCell ref="E89:G89"/>
    <mergeCell ref="X91:Z91"/>
    <mergeCell ref="X89:Z89"/>
    <mergeCell ref="X90:Z90"/>
    <mergeCell ref="B90:D90"/>
    <mergeCell ref="B97:D97"/>
    <mergeCell ref="H96:K96"/>
    <mergeCell ref="X97:Z97"/>
    <mergeCell ref="A104:B104"/>
    <mergeCell ref="J105:Z105"/>
    <mergeCell ref="J106:Z106"/>
    <mergeCell ref="J108:Z108"/>
    <mergeCell ref="F106:I106"/>
    <mergeCell ref="C104:E104"/>
    <mergeCell ref="H98:K98"/>
    <mergeCell ref="H99:K99"/>
    <mergeCell ref="E98:G98"/>
    <mergeCell ref="F108:I108"/>
    <mergeCell ref="X99:Z99"/>
    <mergeCell ref="A105:B105"/>
    <mergeCell ref="X93:Z93"/>
    <mergeCell ref="X92:Z92"/>
    <mergeCell ref="A29:C29"/>
    <mergeCell ref="A30:C30"/>
    <mergeCell ref="A31:C31"/>
    <mergeCell ref="R48:W48"/>
    <mergeCell ref="X48:Z48"/>
    <mergeCell ref="X49:Z49"/>
    <mergeCell ref="X50:Z50"/>
    <mergeCell ref="A48:Q52"/>
    <mergeCell ref="R49:W49"/>
    <mergeCell ref="R50:W50"/>
    <mergeCell ref="R51:W51"/>
    <mergeCell ref="R52:W52"/>
    <mergeCell ref="X52:Z52"/>
    <mergeCell ref="A37:H37"/>
    <mergeCell ref="A38:C38"/>
    <mergeCell ref="J33:R33"/>
    <mergeCell ref="J32:X32"/>
    <mergeCell ref="S33:X33"/>
    <mergeCell ref="S34:X34"/>
    <mergeCell ref="J35:R35"/>
    <mergeCell ref="I32:I36"/>
    <mergeCell ref="J36:R36"/>
    <mergeCell ref="S36:X36"/>
    <mergeCell ref="A35:C35"/>
    <mergeCell ref="A32:C32"/>
    <mergeCell ref="B94:D94"/>
    <mergeCell ref="K136:K137"/>
    <mergeCell ref="O136:O137"/>
    <mergeCell ref="A132:Z135"/>
    <mergeCell ref="S136:S137"/>
    <mergeCell ref="C109:E109"/>
    <mergeCell ref="F109:I109"/>
    <mergeCell ref="J109:Z109"/>
    <mergeCell ref="A40:C40"/>
    <mergeCell ref="A43:Z44"/>
    <mergeCell ref="V136:V137"/>
    <mergeCell ref="W136:W137"/>
    <mergeCell ref="Z136:Z137"/>
    <mergeCell ref="X136:X137"/>
    <mergeCell ref="Y136:Y137"/>
    <mergeCell ref="C125:I125"/>
    <mergeCell ref="X94:Z94"/>
    <mergeCell ref="A56:Z60"/>
    <mergeCell ref="A45:Z45"/>
    <mergeCell ref="A46:Q47"/>
    <mergeCell ref="R46:Z47"/>
    <mergeCell ref="A41:C41"/>
    <mergeCell ref="I37:Z41"/>
    <mergeCell ref="A113:Z113"/>
    <mergeCell ref="A114:Z115"/>
    <mergeCell ref="J116:Z116"/>
    <mergeCell ref="J107:Z107"/>
    <mergeCell ref="A36:C36"/>
    <mergeCell ref="A33:C33"/>
    <mergeCell ref="A42:Z42"/>
    <mergeCell ref="A39:C39"/>
    <mergeCell ref="A64:Z66"/>
    <mergeCell ref="A109:B109"/>
    <mergeCell ref="A106:B106"/>
    <mergeCell ref="H97:K97"/>
    <mergeCell ref="L99:Q99"/>
    <mergeCell ref="C106:E106"/>
    <mergeCell ref="F105:I105"/>
    <mergeCell ref="L98:Q98"/>
    <mergeCell ref="A102:Z103"/>
    <mergeCell ref="A100:Z100"/>
    <mergeCell ref="A101:Z101"/>
    <mergeCell ref="A98:D98"/>
    <mergeCell ref="A99:D99"/>
    <mergeCell ref="A107:B107"/>
    <mergeCell ref="A108:B108"/>
    <mergeCell ref="C108:E108"/>
  </mergeCells>
  <dataValidations count="2">
    <dataValidation type="list" allowBlank="1" showErrorMessage="1" sqref="F19 S34 D34:H35" xr:uid="{00000000-0002-0000-0700-000000000000}">
      <formula1>"Yes,No"</formula1>
    </dataValidation>
    <dataValidation type="list" allowBlank="1" showErrorMessage="1" sqref="X48:X52" xr:uid="{00000000-0002-0000-0700-000001000000}">
      <formula1>"Yes/No?,Yes,No"</formula1>
    </dataValidation>
  </dataValidations>
  <pageMargins left="0.7" right="0.7" top="0.75" bottom="0.75" header="0.3" footer="0.3"/>
  <pageSetup scale="16" orientation="portrait" horizontalDpi="1200" verticalDpi="1200" r:id="rId1"/>
  <colBreaks count="1" manualBreakCount="1">
    <brk id="2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4148" r:id="rId4" name="Check Box 52">
              <controlPr defaultSize="0" autoFill="0" autoLine="0" autoPict="0">
                <anchor moveWithCells="1">
                  <from>
                    <xdr:col>23</xdr:col>
                    <xdr:colOff>12700</xdr:colOff>
                    <xdr:row>66</xdr:row>
                    <xdr:rowOff>0</xdr:rowOff>
                  </from>
                  <to>
                    <xdr:col>25</xdr:col>
                    <xdr:colOff>279400</xdr:colOff>
                    <xdr:row>69</xdr:row>
                    <xdr:rowOff>12700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C885FF"/>
  </sheetPr>
  <dimension ref="A1:Z978"/>
  <sheetViews>
    <sheetView view="pageBreakPreview" zoomScale="79" zoomScaleNormal="100" zoomScaleSheetLayoutView="100" workbookViewId="0">
      <selection activeCell="A56" sqref="A56:Z60"/>
    </sheetView>
  </sheetViews>
  <sheetFormatPr baseColWidth="10" defaultColWidth="13.5" defaultRowHeight="15" customHeight="1"/>
  <cols>
    <col min="1" max="9" width="11" customWidth="1"/>
    <col min="10" max="26" width="3.83203125" customWidth="1"/>
  </cols>
  <sheetData>
    <row r="1" spans="1:26" ht="15" customHeight="1">
      <c r="A1" s="478"/>
      <c r="B1" s="129"/>
      <c r="C1" s="129"/>
      <c r="D1" s="129"/>
      <c r="E1" s="129"/>
      <c r="F1" s="129"/>
      <c r="G1" s="129"/>
      <c r="H1" s="129"/>
      <c r="I1" s="129"/>
      <c r="J1" s="129"/>
      <c r="K1" s="129"/>
      <c r="L1" s="129"/>
      <c r="M1" s="129"/>
      <c r="N1" s="129"/>
      <c r="O1" s="129"/>
      <c r="P1" s="129"/>
      <c r="Q1" s="129"/>
      <c r="R1" s="129"/>
      <c r="S1" s="129"/>
      <c r="T1" s="129"/>
      <c r="U1" s="129"/>
      <c r="V1" s="129"/>
      <c r="W1" s="129"/>
      <c r="X1" s="129"/>
      <c r="Y1" s="129"/>
      <c r="Z1" s="269"/>
    </row>
    <row r="2" spans="1:26" ht="15" customHeight="1">
      <c r="A2" s="130"/>
      <c r="B2" s="133"/>
      <c r="C2" s="133"/>
      <c r="D2" s="133"/>
      <c r="E2" s="133"/>
      <c r="F2" s="133"/>
      <c r="G2" s="133"/>
      <c r="H2" s="133"/>
      <c r="I2" s="133"/>
      <c r="J2" s="133"/>
      <c r="K2" s="133"/>
      <c r="L2" s="133"/>
      <c r="M2" s="133"/>
      <c r="N2" s="133"/>
      <c r="O2" s="133"/>
      <c r="P2" s="133"/>
      <c r="Q2" s="133"/>
      <c r="R2" s="133"/>
      <c r="S2" s="133"/>
      <c r="T2" s="133"/>
      <c r="U2" s="133"/>
      <c r="V2" s="133"/>
      <c r="W2" s="133"/>
      <c r="X2" s="133"/>
      <c r="Y2" s="133"/>
      <c r="Z2" s="281"/>
    </row>
    <row r="3" spans="1:26" ht="15.75" customHeight="1">
      <c r="A3" s="130"/>
      <c r="B3" s="133"/>
      <c r="C3" s="133"/>
      <c r="D3" s="133"/>
      <c r="E3" s="133"/>
      <c r="F3" s="133"/>
      <c r="G3" s="133"/>
      <c r="H3" s="133"/>
      <c r="I3" s="133"/>
      <c r="J3" s="133"/>
      <c r="K3" s="133"/>
      <c r="L3" s="133"/>
      <c r="M3" s="133"/>
      <c r="N3" s="133"/>
      <c r="O3" s="133"/>
      <c r="P3" s="133"/>
      <c r="Q3" s="133"/>
      <c r="R3" s="133"/>
      <c r="S3" s="133"/>
      <c r="T3" s="133"/>
      <c r="U3" s="133"/>
      <c r="V3" s="133"/>
      <c r="W3" s="133"/>
      <c r="X3" s="133"/>
      <c r="Y3" s="133"/>
      <c r="Z3" s="281"/>
    </row>
    <row r="4" spans="1:26" ht="15.75" customHeight="1">
      <c r="A4" s="130"/>
      <c r="B4" s="133"/>
      <c r="C4" s="133"/>
      <c r="D4" s="133"/>
      <c r="E4" s="133"/>
      <c r="F4" s="133"/>
      <c r="G4" s="133"/>
      <c r="H4" s="133"/>
      <c r="I4" s="133"/>
      <c r="J4" s="133"/>
      <c r="K4" s="133"/>
      <c r="L4" s="133"/>
      <c r="M4" s="133"/>
      <c r="N4" s="133"/>
      <c r="O4" s="133"/>
      <c r="P4" s="133"/>
      <c r="Q4" s="133"/>
      <c r="R4" s="133"/>
      <c r="S4" s="133"/>
      <c r="T4" s="133"/>
      <c r="U4" s="133"/>
      <c r="V4" s="133"/>
      <c r="W4" s="133"/>
      <c r="X4" s="133"/>
      <c r="Y4" s="133"/>
      <c r="Z4" s="281"/>
    </row>
    <row r="5" spans="1:26" ht="15.75" customHeight="1">
      <c r="A5" s="130"/>
      <c r="B5" s="133"/>
      <c r="C5" s="133"/>
      <c r="D5" s="133"/>
      <c r="E5" s="133"/>
      <c r="F5" s="133"/>
      <c r="G5" s="133"/>
      <c r="H5" s="133"/>
      <c r="I5" s="133"/>
      <c r="J5" s="133"/>
      <c r="K5" s="133"/>
      <c r="L5" s="133"/>
      <c r="M5" s="133"/>
      <c r="N5" s="133"/>
      <c r="O5" s="133"/>
      <c r="P5" s="133"/>
      <c r="Q5" s="133"/>
      <c r="R5" s="133"/>
      <c r="S5" s="133"/>
      <c r="T5" s="133"/>
      <c r="U5" s="133"/>
      <c r="V5" s="133"/>
      <c r="W5" s="133"/>
      <c r="X5" s="133"/>
      <c r="Y5" s="133"/>
      <c r="Z5" s="281"/>
    </row>
    <row r="6" spans="1:26" ht="15.75" customHeight="1">
      <c r="A6" s="130"/>
      <c r="B6" s="133"/>
      <c r="C6" s="133"/>
      <c r="D6" s="133"/>
      <c r="E6" s="133"/>
      <c r="F6" s="133"/>
      <c r="G6" s="133"/>
      <c r="H6" s="133"/>
      <c r="I6" s="133"/>
      <c r="J6" s="133"/>
      <c r="K6" s="133"/>
      <c r="L6" s="133"/>
      <c r="M6" s="133"/>
      <c r="N6" s="133"/>
      <c r="O6" s="133"/>
      <c r="P6" s="133"/>
      <c r="Q6" s="133"/>
      <c r="R6" s="133"/>
      <c r="S6" s="133"/>
      <c r="T6" s="133"/>
      <c r="U6" s="133"/>
      <c r="V6" s="133"/>
      <c r="W6" s="133"/>
      <c r="X6" s="133"/>
      <c r="Y6" s="133"/>
      <c r="Z6" s="281"/>
    </row>
    <row r="7" spans="1:26" ht="15.75" customHeight="1">
      <c r="A7" s="130"/>
      <c r="B7" s="133"/>
      <c r="C7" s="133"/>
      <c r="D7" s="133"/>
      <c r="E7" s="133"/>
      <c r="F7" s="133"/>
      <c r="G7" s="133"/>
      <c r="H7" s="133"/>
      <c r="I7" s="133"/>
      <c r="J7" s="133"/>
      <c r="K7" s="133"/>
      <c r="L7" s="133"/>
      <c r="M7" s="133"/>
      <c r="N7" s="133"/>
      <c r="O7" s="133"/>
      <c r="P7" s="133"/>
      <c r="Q7" s="133"/>
      <c r="R7" s="133"/>
      <c r="S7" s="133"/>
      <c r="T7" s="133"/>
      <c r="U7" s="133"/>
      <c r="V7" s="133"/>
      <c r="W7" s="133"/>
      <c r="X7" s="133"/>
      <c r="Y7" s="133"/>
      <c r="Z7" s="281"/>
    </row>
    <row r="8" spans="1:26" ht="15.75" customHeight="1">
      <c r="A8" s="130"/>
      <c r="B8" s="133"/>
      <c r="C8" s="133"/>
      <c r="D8" s="133"/>
      <c r="E8" s="133"/>
      <c r="F8" s="133"/>
      <c r="G8" s="133"/>
      <c r="H8" s="133"/>
      <c r="I8" s="133"/>
      <c r="J8" s="133"/>
      <c r="K8" s="133"/>
      <c r="L8" s="133"/>
      <c r="M8" s="133"/>
      <c r="N8" s="133"/>
      <c r="O8" s="133"/>
      <c r="P8" s="133"/>
      <c r="Q8" s="133"/>
      <c r="R8" s="133"/>
      <c r="S8" s="133"/>
      <c r="T8" s="133"/>
      <c r="U8" s="133"/>
      <c r="V8" s="133"/>
      <c r="W8" s="133"/>
      <c r="X8" s="133"/>
      <c r="Y8" s="133"/>
      <c r="Z8" s="281"/>
    </row>
    <row r="9" spans="1:26" ht="15.75" customHeight="1">
      <c r="A9" s="130"/>
      <c r="B9" s="133"/>
      <c r="C9" s="133"/>
      <c r="D9" s="133"/>
      <c r="E9" s="133"/>
      <c r="F9" s="133"/>
      <c r="G9" s="133"/>
      <c r="H9" s="133"/>
      <c r="I9" s="133"/>
      <c r="J9" s="133"/>
      <c r="K9" s="133"/>
      <c r="L9" s="133"/>
      <c r="M9" s="133"/>
      <c r="N9" s="133"/>
      <c r="O9" s="133"/>
      <c r="P9" s="133"/>
      <c r="Q9" s="133"/>
      <c r="R9" s="133"/>
      <c r="S9" s="133"/>
      <c r="T9" s="133"/>
      <c r="U9" s="133"/>
      <c r="V9" s="133"/>
      <c r="W9" s="133"/>
      <c r="X9" s="133"/>
      <c r="Y9" s="133"/>
      <c r="Z9" s="281"/>
    </row>
    <row r="10" spans="1:26" ht="12" customHeight="1">
      <c r="A10" s="270"/>
      <c r="B10" s="271"/>
      <c r="C10" s="271"/>
      <c r="D10" s="271"/>
      <c r="E10" s="271"/>
      <c r="F10" s="271"/>
      <c r="G10" s="271"/>
      <c r="H10" s="271"/>
      <c r="I10" s="271"/>
      <c r="J10" s="271"/>
      <c r="K10" s="271"/>
      <c r="L10" s="271"/>
      <c r="M10" s="271"/>
      <c r="N10" s="271"/>
      <c r="O10" s="271"/>
      <c r="P10" s="271"/>
      <c r="Q10" s="271"/>
      <c r="R10" s="271"/>
      <c r="S10" s="271"/>
      <c r="T10" s="271"/>
      <c r="U10" s="271"/>
      <c r="V10" s="271"/>
      <c r="W10" s="271"/>
      <c r="X10" s="271"/>
      <c r="Y10" s="271"/>
      <c r="Z10" s="272"/>
    </row>
    <row r="11" spans="1:26" ht="15.75" customHeight="1">
      <c r="A11" s="485" t="s">
        <v>92</v>
      </c>
      <c r="B11" s="129"/>
      <c r="C11" s="129"/>
      <c r="D11" s="129"/>
      <c r="E11" s="129"/>
      <c r="F11" s="129"/>
      <c r="G11" s="129"/>
      <c r="H11" s="129"/>
      <c r="I11" s="129"/>
      <c r="J11" s="129"/>
      <c r="K11" s="129"/>
      <c r="L11" s="129"/>
      <c r="M11" s="129"/>
      <c r="N11" s="129"/>
      <c r="O11" s="129"/>
      <c r="P11" s="129"/>
      <c r="Q11" s="129"/>
      <c r="R11" s="129"/>
      <c r="S11" s="129"/>
      <c r="T11" s="129"/>
      <c r="U11" s="129"/>
      <c r="V11" s="129"/>
      <c r="W11" s="129"/>
      <c r="X11" s="129"/>
      <c r="Y11" s="129"/>
      <c r="Z11" s="269"/>
    </row>
    <row r="12" spans="1:26" ht="15.75" customHeight="1">
      <c r="A12" s="270"/>
      <c r="B12" s="271"/>
      <c r="C12" s="271"/>
      <c r="D12" s="271"/>
      <c r="E12" s="271"/>
      <c r="F12" s="271"/>
      <c r="G12" s="271"/>
      <c r="H12" s="271"/>
      <c r="I12" s="271"/>
      <c r="J12" s="271"/>
      <c r="K12" s="271"/>
      <c r="L12" s="271"/>
      <c r="M12" s="271"/>
      <c r="N12" s="271"/>
      <c r="O12" s="271"/>
      <c r="P12" s="271"/>
      <c r="Q12" s="271"/>
      <c r="R12" s="271"/>
      <c r="S12" s="271"/>
      <c r="T12" s="271"/>
      <c r="U12" s="271"/>
      <c r="V12" s="271"/>
      <c r="W12" s="271"/>
      <c r="X12" s="271"/>
      <c r="Y12" s="271"/>
      <c r="Z12" s="272"/>
    </row>
    <row r="13" spans="1:26" ht="15.75" customHeight="1">
      <c r="A13" s="277" t="s">
        <v>144</v>
      </c>
      <c r="B13" s="278"/>
      <c r="C13" s="278"/>
      <c r="D13" s="278"/>
      <c r="E13" s="278"/>
      <c r="F13" s="278"/>
      <c r="G13" s="278"/>
      <c r="H13" s="278"/>
      <c r="I13" s="278"/>
      <c r="J13" s="278"/>
      <c r="K13" s="278"/>
      <c r="L13" s="278"/>
      <c r="M13" s="278"/>
      <c r="N13" s="278"/>
      <c r="O13" s="278"/>
      <c r="P13" s="278"/>
      <c r="Q13" s="278"/>
      <c r="R13" s="278"/>
      <c r="S13" s="278"/>
      <c r="T13" s="278"/>
      <c r="U13" s="278"/>
      <c r="V13" s="278"/>
      <c r="W13" s="278"/>
      <c r="X13" s="278"/>
      <c r="Y13" s="278"/>
      <c r="Z13" s="261"/>
    </row>
    <row r="14" spans="1:26" ht="15.75" customHeight="1">
      <c r="A14" s="297" t="str">
        <f>'Club Administration'!A12</f>
        <v>School Name</v>
      </c>
      <c r="B14" s="298"/>
      <c r="C14" s="298"/>
      <c r="D14" s="298"/>
      <c r="E14" s="298"/>
      <c r="F14" s="298"/>
      <c r="G14" s="298"/>
      <c r="H14" s="298"/>
      <c r="I14" s="298"/>
      <c r="J14" s="298"/>
      <c r="K14" s="298"/>
      <c r="L14" s="298"/>
      <c r="M14" s="298"/>
      <c r="N14" s="298"/>
      <c r="O14" s="298"/>
      <c r="P14" s="298"/>
      <c r="Q14" s="298"/>
      <c r="R14" s="298"/>
      <c r="S14" s="298"/>
      <c r="T14" s="298"/>
      <c r="U14" s="298"/>
      <c r="V14" s="298"/>
      <c r="W14" s="298"/>
      <c r="X14" s="298"/>
      <c r="Y14" s="298"/>
      <c r="Z14" s="299"/>
    </row>
    <row r="15" spans="1:26" ht="15.75" customHeight="1">
      <c r="A15" s="300"/>
      <c r="B15" s="301"/>
      <c r="C15" s="301"/>
      <c r="D15" s="301"/>
      <c r="E15" s="301"/>
      <c r="F15" s="301"/>
      <c r="G15" s="301"/>
      <c r="H15" s="301"/>
      <c r="I15" s="301"/>
      <c r="J15" s="301"/>
      <c r="K15" s="301"/>
      <c r="L15" s="301"/>
      <c r="M15" s="301"/>
      <c r="N15" s="301"/>
      <c r="O15" s="301"/>
      <c r="P15" s="301"/>
      <c r="Q15" s="301"/>
      <c r="R15" s="301"/>
      <c r="S15" s="301"/>
      <c r="T15" s="301"/>
      <c r="U15" s="301"/>
      <c r="V15" s="301"/>
      <c r="W15" s="301"/>
      <c r="X15" s="301"/>
      <c r="Y15" s="301"/>
      <c r="Z15" s="302"/>
    </row>
    <row r="16" spans="1:26" ht="15.75" customHeight="1">
      <c r="A16" s="303" t="str">
        <f>'Club Administration'!A14</f>
        <v>Select Division</v>
      </c>
      <c r="B16" s="298"/>
      <c r="C16" s="298"/>
      <c r="D16" s="298"/>
      <c r="E16" s="298"/>
      <c r="F16" s="298"/>
      <c r="G16" s="298"/>
      <c r="H16" s="298"/>
      <c r="I16" s="298"/>
      <c r="J16" s="298"/>
      <c r="K16" s="298"/>
      <c r="L16" s="298"/>
      <c r="M16" s="298"/>
      <c r="N16" s="298"/>
      <c r="O16" s="298"/>
      <c r="P16" s="298"/>
      <c r="Q16" s="298"/>
      <c r="R16" s="298"/>
      <c r="S16" s="298"/>
      <c r="T16" s="298"/>
      <c r="U16" s="298"/>
      <c r="V16" s="298"/>
      <c r="W16" s="298"/>
      <c r="X16" s="298"/>
      <c r="Y16" s="298"/>
      <c r="Z16" s="299"/>
    </row>
    <row r="17" spans="1:26" ht="15.75" customHeight="1">
      <c r="A17" s="300"/>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2"/>
    </row>
    <row r="18" spans="1:26" ht="15.75" customHeight="1">
      <c r="A18" s="421" t="s">
        <v>145</v>
      </c>
      <c r="B18" s="278"/>
      <c r="C18" s="278"/>
      <c r="D18" s="278"/>
      <c r="E18" s="278"/>
      <c r="F18" s="278"/>
      <c r="G18" s="278"/>
      <c r="H18" s="278"/>
      <c r="I18" s="278"/>
      <c r="J18" s="278"/>
      <c r="K18" s="278"/>
      <c r="L18" s="278"/>
      <c r="M18" s="278"/>
      <c r="N18" s="278"/>
      <c r="O18" s="278"/>
      <c r="P18" s="278"/>
      <c r="Q18" s="278"/>
      <c r="R18" s="278"/>
      <c r="S18" s="278"/>
      <c r="T18" s="278"/>
      <c r="U18" s="278"/>
      <c r="V18" s="278"/>
      <c r="W18" s="278"/>
      <c r="X18" s="278"/>
      <c r="Y18" s="278"/>
      <c r="Z18" s="261"/>
    </row>
    <row r="19" spans="1:26" ht="15.75" customHeight="1">
      <c r="A19" s="56"/>
      <c r="B19" s="267" t="s">
        <v>146</v>
      </c>
      <c r="C19" s="278"/>
      <c r="D19" s="278"/>
      <c r="E19" s="278"/>
      <c r="F19" s="2" t="s">
        <v>147</v>
      </c>
      <c r="G19" s="320"/>
      <c r="H19" s="278"/>
      <c r="I19" s="261"/>
      <c r="J19" s="267" t="s">
        <v>148</v>
      </c>
      <c r="K19" s="278"/>
      <c r="L19" s="278"/>
      <c r="M19" s="278"/>
      <c r="N19" s="278"/>
      <c r="O19" s="278"/>
      <c r="P19" s="278"/>
      <c r="Q19" s="278"/>
      <c r="R19" s="278"/>
      <c r="S19" s="278"/>
      <c r="T19" s="261"/>
      <c r="U19" s="477" t="s">
        <v>149</v>
      </c>
      <c r="V19" s="278"/>
      <c r="W19" s="261"/>
      <c r="X19" s="320"/>
      <c r="Y19" s="278"/>
      <c r="Z19" s="261"/>
    </row>
    <row r="20" spans="1:26" ht="15.75" customHeight="1">
      <c r="A20" s="425"/>
      <c r="B20" s="278"/>
      <c r="C20" s="278"/>
      <c r="D20" s="278"/>
      <c r="E20" s="278"/>
      <c r="F20" s="278"/>
      <c r="G20" s="278"/>
      <c r="H20" s="278"/>
      <c r="I20" s="278"/>
      <c r="J20" s="278"/>
      <c r="K20" s="278"/>
      <c r="L20" s="278"/>
      <c r="M20" s="278"/>
      <c r="N20" s="278"/>
      <c r="O20" s="278"/>
      <c r="P20" s="278"/>
      <c r="Q20" s="278"/>
      <c r="R20" s="278"/>
      <c r="S20" s="278"/>
      <c r="T20" s="278"/>
      <c r="U20" s="278"/>
      <c r="V20" s="278"/>
      <c r="W20" s="278"/>
      <c r="X20" s="278"/>
      <c r="Y20" s="278"/>
      <c r="Z20" s="261"/>
    </row>
    <row r="21" spans="1:26" ht="15.75" customHeight="1">
      <c r="A21" s="436" t="s">
        <v>150</v>
      </c>
      <c r="B21" s="129"/>
      <c r="C21" s="129"/>
      <c r="D21" s="129"/>
      <c r="E21" s="129"/>
      <c r="F21" s="129"/>
      <c r="G21" s="129"/>
      <c r="H21" s="129"/>
      <c r="I21" s="129"/>
      <c r="J21" s="129"/>
      <c r="K21" s="129"/>
      <c r="L21" s="129"/>
      <c r="M21" s="129"/>
      <c r="N21" s="129"/>
      <c r="O21" s="129"/>
      <c r="P21" s="129"/>
      <c r="Q21" s="129"/>
      <c r="R21" s="129"/>
      <c r="S21" s="129"/>
      <c r="T21" s="129"/>
      <c r="U21" s="129"/>
      <c r="V21" s="129"/>
      <c r="W21" s="129"/>
      <c r="X21" s="129"/>
      <c r="Y21" s="129"/>
      <c r="Z21" s="269"/>
    </row>
    <row r="22" spans="1:26" ht="15.75" customHeight="1">
      <c r="A22" s="131"/>
      <c r="B22" s="131"/>
      <c r="C22" s="131"/>
      <c r="D22" s="131"/>
      <c r="E22" s="131"/>
      <c r="F22" s="131"/>
      <c r="G22" s="131"/>
      <c r="H22" s="131"/>
      <c r="I22" s="131"/>
      <c r="J22" s="131"/>
      <c r="K22" s="131"/>
      <c r="L22" s="131"/>
      <c r="M22" s="131"/>
      <c r="N22" s="131"/>
      <c r="O22" s="131"/>
      <c r="P22" s="131"/>
      <c r="Q22" s="131"/>
      <c r="R22" s="131"/>
      <c r="S22" s="131"/>
      <c r="T22" s="131"/>
      <c r="U22" s="131"/>
      <c r="V22" s="131"/>
      <c r="W22" s="131"/>
      <c r="X22" s="131"/>
      <c r="Y22" s="131"/>
      <c r="Z22" s="281"/>
    </row>
    <row r="23" spans="1:26" ht="18" customHeight="1">
      <c r="A23" s="476" t="s">
        <v>151</v>
      </c>
      <c r="B23" s="131"/>
      <c r="C23" s="131"/>
      <c r="D23" s="131"/>
      <c r="E23" s="131"/>
      <c r="F23" s="131"/>
      <c r="G23" s="131"/>
      <c r="H23" s="131"/>
      <c r="I23" s="131"/>
      <c r="J23" s="131"/>
      <c r="K23" s="131"/>
      <c r="L23" s="131"/>
      <c r="M23" s="131"/>
      <c r="N23" s="131"/>
      <c r="O23" s="131"/>
      <c r="P23" s="131"/>
      <c r="Q23" s="131"/>
      <c r="R23" s="131"/>
      <c r="S23" s="131"/>
      <c r="T23" s="131"/>
      <c r="U23" s="131"/>
      <c r="V23" s="131"/>
      <c r="W23" s="131"/>
      <c r="X23" s="131"/>
      <c r="Y23" s="131"/>
      <c r="Z23" s="281"/>
    </row>
    <row r="24" spans="1:26" ht="15.75" customHeight="1">
      <c r="A24" s="56"/>
      <c r="B24" s="267" t="s">
        <v>152</v>
      </c>
      <c r="C24" s="278"/>
      <c r="D24" s="278"/>
      <c r="E24" s="278"/>
      <c r="F24" s="86">
        <f ca="1">'Club Membership Roster'!J16</f>
        <v>0</v>
      </c>
      <c r="G24" s="320"/>
      <c r="H24" s="278"/>
      <c r="I24" s="261"/>
      <c r="J24" s="267" t="s">
        <v>153</v>
      </c>
      <c r="K24" s="278"/>
      <c r="L24" s="278"/>
      <c r="M24" s="278"/>
      <c r="N24" s="278"/>
      <c r="O24" s="278"/>
      <c r="P24" s="278"/>
      <c r="Q24" s="278"/>
      <c r="R24" s="278"/>
      <c r="S24" s="278"/>
      <c r="T24" s="278"/>
      <c r="U24" s="314"/>
      <c r="V24" s="278"/>
      <c r="W24" s="261"/>
      <c r="X24" s="475"/>
      <c r="Y24" s="278"/>
      <c r="Z24" s="261"/>
    </row>
    <row r="25" spans="1:26" ht="15.75" customHeight="1">
      <c r="A25" s="425"/>
      <c r="B25" s="278"/>
      <c r="C25" s="278"/>
      <c r="D25" s="278"/>
      <c r="E25" s="278"/>
      <c r="F25" s="278"/>
      <c r="G25" s="278"/>
      <c r="H25" s="278"/>
      <c r="I25" s="278"/>
      <c r="J25" s="278"/>
      <c r="K25" s="278"/>
      <c r="L25" s="278"/>
      <c r="M25" s="278"/>
      <c r="N25" s="278"/>
      <c r="O25" s="278"/>
      <c r="P25" s="278"/>
      <c r="Q25" s="278"/>
      <c r="R25" s="278"/>
      <c r="S25" s="278"/>
      <c r="T25" s="278"/>
      <c r="U25" s="278"/>
      <c r="V25" s="278"/>
      <c r="W25" s="278"/>
      <c r="X25" s="278"/>
      <c r="Y25" s="278"/>
      <c r="Z25" s="261"/>
    </row>
    <row r="26" spans="1:26" ht="18" customHeight="1">
      <c r="A26" s="421" t="s">
        <v>155</v>
      </c>
      <c r="B26" s="278"/>
      <c r="C26" s="278"/>
      <c r="D26" s="278"/>
      <c r="E26" s="278"/>
      <c r="F26" s="278"/>
      <c r="G26" s="278"/>
      <c r="H26" s="278"/>
      <c r="I26" s="278"/>
      <c r="J26" s="278"/>
      <c r="K26" s="278"/>
      <c r="L26" s="278"/>
      <c r="M26" s="278"/>
      <c r="N26" s="278"/>
      <c r="O26" s="278"/>
      <c r="P26" s="278"/>
      <c r="Q26" s="278"/>
      <c r="R26" s="278"/>
      <c r="S26" s="278"/>
      <c r="T26" s="278"/>
      <c r="U26" s="278"/>
      <c r="V26" s="278"/>
      <c r="W26" s="278"/>
      <c r="X26" s="278"/>
      <c r="Y26" s="278"/>
      <c r="Z26" s="261"/>
    </row>
    <row r="27" spans="1:26" ht="15.75" customHeight="1">
      <c r="A27" s="267" t="s">
        <v>156</v>
      </c>
      <c r="B27" s="278"/>
      <c r="C27" s="278"/>
      <c r="D27" s="278"/>
      <c r="E27" s="278"/>
      <c r="F27" s="278"/>
      <c r="G27" s="278"/>
      <c r="H27" s="261"/>
      <c r="I27" s="268"/>
      <c r="J27" s="129"/>
      <c r="K27" s="129"/>
      <c r="L27" s="129"/>
      <c r="M27" s="129"/>
      <c r="N27" s="129"/>
      <c r="O27" s="129"/>
      <c r="P27" s="129"/>
      <c r="Q27" s="129"/>
      <c r="R27" s="129"/>
      <c r="S27" s="129"/>
      <c r="T27" s="129"/>
      <c r="U27" s="129"/>
      <c r="V27" s="129"/>
      <c r="W27" s="129"/>
      <c r="X27" s="129"/>
      <c r="Y27" s="129"/>
      <c r="Z27" s="269"/>
    </row>
    <row r="28" spans="1:26" ht="15.75" customHeight="1">
      <c r="A28" s="481"/>
      <c r="B28" s="278"/>
      <c r="C28" s="261"/>
      <c r="D28" s="49" t="s">
        <v>157</v>
      </c>
      <c r="E28" s="49" t="s">
        <v>158</v>
      </c>
      <c r="F28" s="49" t="s">
        <v>159</v>
      </c>
      <c r="G28" s="49" t="s">
        <v>160</v>
      </c>
      <c r="H28" s="49" t="s">
        <v>161</v>
      </c>
      <c r="I28" s="130"/>
      <c r="J28" s="133"/>
      <c r="K28" s="133"/>
      <c r="L28" s="133"/>
      <c r="M28" s="133"/>
      <c r="N28" s="133"/>
      <c r="O28" s="133"/>
      <c r="P28" s="133"/>
      <c r="Q28" s="133"/>
      <c r="R28" s="133"/>
      <c r="S28" s="133"/>
      <c r="T28" s="133"/>
      <c r="U28" s="133"/>
      <c r="V28" s="133"/>
      <c r="W28" s="133"/>
      <c r="X28" s="133"/>
      <c r="Y28" s="133"/>
      <c r="Z28" s="281"/>
    </row>
    <row r="29" spans="1:26" ht="15.75" customHeight="1">
      <c r="A29" s="424" t="s">
        <v>162</v>
      </c>
      <c r="B29" s="278"/>
      <c r="C29" s="261"/>
      <c r="D29" s="5"/>
      <c r="E29" s="5"/>
      <c r="F29" s="5"/>
      <c r="G29" s="5"/>
      <c r="H29" s="5"/>
      <c r="I29" s="130"/>
      <c r="J29" s="133"/>
      <c r="K29" s="133"/>
      <c r="L29" s="133"/>
      <c r="M29" s="133"/>
      <c r="N29" s="133"/>
      <c r="O29" s="133"/>
      <c r="P29" s="133"/>
      <c r="Q29" s="133"/>
      <c r="R29" s="133"/>
      <c r="S29" s="133"/>
      <c r="T29" s="133"/>
      <c r="U29" s="133"/>
      <c r="V29" s="133"/>
      <c r="W29" s="133"/>
      <c r="X29" s="133"/>
      <c r="Y29" s="133"/>
      <c r="Z29" s="281"/>
    </row>
    <row r="30" spans="1:26" ht="15.75" customHeight="1">
      <c r="A30" s="424" t="s">
        <v>163</v>
      </c>
      <c r="B30" s="278"/>
      <c r="C30" s="261"/>
      <c r="D30" s="9"/>
      <c r="E30" s="9"/>
      <c r="F30" s="9"/>
      <c r="G30" s="9"/>
      <c r="H30" s="9"/>
      <c r="I30" s="130"/>
      <c r="J30" s="133"/>
      <c r="K30" s="133"/>
      <c r="L30" s="133"/>
      <c r="M30" s="133"/>
      <c r="N30" s="133"/>
      <c r="O30" s="133"/>
      <c r="P30" s="133"/>
      <c r="Q30" s="133"/>
      <c r="R30" s="133"/>
      <c r="S30" s="133"/>
      <c r="T30" s="133"/>
      <c r="U30" s="133"/>
      <c r="V30" s="133"/>
      <c r="W30" s="133"/>
      <c r="X30" s="133"/>
      <c r="Y30" s="133"/>
      <c r="Z30" s="281"/>
    </row>
    <row r="31" spans="1:26" ht="15.75" customHeight="1">
      <c r="A31" s="448" t="s">
        <v>164</v>
      </c>
      <c r="B31" s="278"/>
      <c r="C31" s="261"/>
      <c r="D31" s="9"/>
      <c r="E31" s="9"/>
      <c r="F31" s="9"/>
      <c r="G31" s="9"/>
      <c r="H31" s="9"/>
      <c r="I31" s="130"/>
      <c r="J31" s="131"/>
      <c r="K31" s="131"/>
      <c r="L31" s="131"/>
      <c r="M31" s="131"/>
      <c r="N31" s="131"/>
      <c r="O31" s="131"/>
      <c r="P31" s="131"/>
      <c r="Q31" s="131"/>
      <c r="R31" s="131"/>
      <c r="S31" s="131"/>
      <c r="T31" s="131"/>
      <c r="U31" s="131"/>
      <c r="V31" s="131"/>
      <c r="W31" s="131"/>
      <c r="X31" s="131"/>
      <c r="Y31" s="131"/>
      <c r="Z31" s="281"/>
    </row>
    <row r="32" spans="1:26" ht="15.75" customHeight="1">
      <c r="A32" s="424" t="s">
        <v>165</v>
      </c>
      <c r="B32" s="278"/>
      <c r="C32" s="261"/>
      <c r="D32" s="9"/>
      <c r="E32" s="9"/>
      <c r="F32" s="9"/>
      <c r="G32" s="9"/>
      <c r="H32" s="9"/>
      <c r="I32" s="450"/>
      <c r="J32" s="267" t="s">
        <v>166</v>
      </c>
      <c r="K32" s="278"/>
      <c r="L32" s="278"/>
      <c r="M32" s="278"/>
      <c r="N32" s="278"/>
      <c r="O32" s="278"/>
      <c r="P32" s="278"/>
      <c r="Q32" s="278"/>
      <c r="R32" s="278"/>
      <c r="S32" s="278"/>
      <c r="T32" s="278"/>
      <c r="U32" s="278"/>
      <c r="V32" s="278"/>
      <c r="W32" s="278"/>
      <c r="X32" s="261"/>
      <c r="Y32" s="473"/>
      <c r="Z32" s="281"/>
    </row>
    <row r="33" spans="1:26" ht="15.75" customHeight="1">
      <c r="A33" s="424" t="s">
        <v>167</v>
      </c>
      <c r="B33" s="278"/>
      <c r="C33" s="261"/>
      <c r="D33" s="9"/>
      <c r="E33" s="9"/>
      <c r="F33" s="9"/>
      <c r="G33" s="9"/>
      <c r="H33" s="9"/>
      <c r="I33" s="274"/>
      <c r="J33" s="449" t="s">
        <v>168</v>
      </c>
      <c r="K33" s="278"/>
      <c r="L33" s="278"/>
      <c r="M33" s="278"/>
      <c r="N33" s="278"/>
      <c r="O33" s="278"/>
      <c r="P33" s="278"/>
      <c r="Q33" s="278"/>
      <c r="R33" s="261"/>
      <c r="S33" s="314"/>
      <c r="T33" s="278"/>
      <c r="U33" s="278"/>
      <c r="V33" s="278"/>
      <c r="W33" s="278"/>
      <c r="X33" s="261"/>
      <c r="Y33" s="130"/>
      <c r="Z33" s="281"/>
    </row>
    <row r="34" spans="1:26" ht="18" customHeight="1">
      <c r="A34" s="424" t="s">
        <v>169</v>
      </c>
      <c r="B34" s="278"/>
      <c r="C34" s="261"/>
      <c r="D34" s="2" t="s">
        <v>147</v>
      </c>
      <c r="E34" s="2" t="s">
        <v>147</v>
      </c>
      <c r="F34" s="2" t="s">
        <v>147</v>
      </c>
      <c r="G34" s="2" t="s">
        <v>147</v>
      </c>
      <c r="H34" s="2" t="s">
        <v>147</v>
      </c>
      <c r="I34" s="274"/>
      <c r="J34" s="449" t="s">
        <v>170</v>
      </c>
      <c r="K34" s="278"/>
      <c r="L34" s="278"/>
      <c r="M34" s="278"/>
      <c r="N34" s="278"/>
      <c r="O34" s="278"/>
      <c r="P34" s="278"/>
      <c r="Q34" s="278"/>
      <c r="R34" s="261"/>
      <c r="S34" s="277" t="s">
        <v>147</v>
      </c>
      <c r="T34" s="278"/>
      <c r="U34" s="278"/>
      <c r="V34" s="278"/>
      <c r="W34" s="278"/>
      <c r="X34" s="261"/>
      <c r="Y34" s="130"/>
      <c r="Z34" s="281"/>
    </row>
    <row r="35" spans="1:26" ht="15.75" customHeight="1">
      <c r="A35" s="424" t="s">
        <v>171</v>
      </c>
      <c r="B35" s="278"/>
      <c r="C35" s="261"/>
      <c r="D35" s="2" t="s">
        <v>147</v>
      </c>
      <c r="E35" s="2" t="s">
        <v>147</v>
      </c>
      <c r="F35" s="2" t="s">
        <v>147</v>
      </c>
      <c r="G35" s="2" t="s">
        <v>147</v>
      </c>
      <c r="H35" s="2" t="s">
        <v>147</v>
      </c>
      <c r="I35" s="274"/>
      <c r="J35" s="449" t="s">
        <v>322</v>
      </c>
      <c r="K35" s="278"/>
      <c r="L35" s="278"/>
      <c r="M35" s="278"/>
      <c r="N35" s="278"/>
      <c r="O35" s="278"/>
      <c r="P35" s="278"/>
      <c r="Q35" s="278"/>
      <c r="R35" s="261"/>
      <c r="S35" s="314"/>
      <c r="T35" s="278"/>
      <c r="U35" s="278"/>
      <c r="V35" s="278"/>
      <c r="W35" s="278"/>
      <c r="X35" s="261"/>
      <c r="Y35" s="130"/>
      <c r="Z35" s="281"/>
    </row>
    <row r="36" spans="1:26" ht="15.75" customHeight="1">
      <c r="A36" s="424" t="s">
        <v>172</v>
      </c>
      <c r="B36" s="278"/>
      <c r="C36" s="261"/>
      <c r="D36" s="86">
        <f>SUM(D30:D33)+IF(D34="Yes",1,0)+IF(D35="Yes",1,0)</f>
        <v>0</v>
      </c>
      <c r="E36" s="86">
        <f>SUM(E30:E33)+IF(E34="Yes",1,0)+IF(E35="Yes",1,0)</f>
        <v>0</v>
      </c>
      <c r="F36" s="86">
        <f>SUM(F30:F33)+IF(F34="Yes",1,0)+IF(F35="Yes",1,0)</f>
        <v>0</v>
      </c>
      <c r="G36" s="86">
        <f>SUM(G30:G33)+IF(G34="Yes",1,0)+IF(G35="Yes",1,0)</f>
        <v>0</v>
      </c>
      <c r="H36" s="86">
        <f>SUM(H30:H33)+IF(H34="Yes",1,0)+IF(H35="Yes",1,0)</f>
        <v>0</v>
      </c>
      <c r="I36" s="274"/>
      <c r="J36" s="449" t="s">
        <v>173</v>
      </c>
      <c r="K36" s="278"/>
      <c r="L36" s="278"/>
      <c r="M36" s="278"/>
      <c r="N36" s="278"/>
      <c r="O36" s="278"/>
      <c r="P36" s="278"/>
      <c r="Q36" s="278"/>
      <c r="R36" s="261"/>
      <c r="S36" s="314"/>
      <c r="T36" s="278"/>
      <c r="U36" s="278"/>
      <c r="V36" s="278"/>
      <c r="W36" s="278"/>
      <c r="X36" s="261"/>
      <c r="Y36" s="130"/>
      <c r="Z36" s="281"/>
    </row>
    <row r="37" spans="1:26" ht="15.75" customHeight="1">
      <c r="A37" s="267" t="s">
        <v>174</v>
      </c>
      <c r="B37" s="278"/>
      <c r="C37" s="278"/>
      <c r="D37" s="278"/>
      <c r="E37" s="278"/>
      <c r="F37" s="278"/>
      <c r="G37" s="278"/>
      <c r="H37" s="261"/>
      <c r="I37" s="447"/>
      <c r="J37" s="131"/>
      <c r="K37" s="131"/>
      <c r="L37" s="131"/>
      <c r="M37" s="131"/>
      <c r="N37" s="131"/>
      <c r="O37" s="131"/>
      <c r="P37" s="131"/>
      <c r="Q37" s="131"/>
      <c r="R37" s="131"/>
      <c r="S37" s="131"/>
      <c r="T37" s="131"/>
      <c r="U37" s="131"/>
      <c r="V37" s="131"/>
      <c r="W37" s="131"/>
      <c r="X37" s="131"/>
      <c r="Y37" s="131"/>
      <c r="Z37" s="281"/>
    </row>
    <row r="38" spans="1:26" ht="15.75" customHeight="1">
      <c r="A38" s="424" t="s">
        <v>162</v>
      </c>
      <c r="B38" s="278"/>
      <c r="C38" s="261"/>
      <c r="D38" s="5"/>
      <c r="E38" s="5"/>
      <c r="F38" s="5"/>
      <c r="G38" s="5"/>
      <c r="H38" s="5"/>
      <c r="I38" s="130"/>
      <c r="J38" s="133"/>
      <c r="K38" s="133"/>
      <c r="L38" s="133"/>
      <c r="M38" s="133"/>
      <c r="N38" s="133"/>
      <c r="O38" s="133"/>
      <c r="P38" s="133"/>
      <c r="Q38" s="133"/>
      <c r="R38" s="133"/>
      <c r="S38" s="133"/>
      <c r="T38" s="133"/>
      <c r="U38" s="133"/>
      <c r="V38" s="133"/>
      <c r="W38" s="133"/>
      <c r="X38" s="133"/>
      <c r="Y38" s="133"/>
      <c r="Z38" s="281"/>
    </row>
    <row r="39" spans="1:26" ht="15.75" customHeight="1">
      <c r="A39" s="424" t="s">
        <v>175</v>
      </c>
      <c r="B39" s="278"/>
      <c r="C39" s="261"/>
      <c r="D39" s="9"/>
      <c r="E39" s="9"/>
      <c r="F39" s="9"/>
      <c r="G39" s="9"/>
      <c r="H39" s="9"/>
      <c r="I39" s="130"/>
      <c r="J39" s="133"/>
      <c r="K39" s="133"/>
      <c r="L39" s="133"/>
      <c r="M39" s="133"/>
      <c r="N39" s="133"/>
      <c r="O39" s="133"/>
      <c r="P39" s="133"/>
      <c r="Q39" s="133"/>
      <c r="R39" s="133"/>
      <c r="S39" s="133"/>
      <c r="T39" s="133"/>
      <c r="U39" s="133"/>
      <c r="V39" s="133"/>
      <c r="W39" s="133"/>
      <c r="X39" s="133"/>
      <c r="Y39" s="133"/>
      <c r="Z39" s="281"/>
    </row>
    <row r="40" spans="1:26" ht="15.75" customHeight="1">
      <c r="A40" s="424" t="s">
        <v>176</v>
      </c>
      <c r="B40" s="278"/>
      <c r="C40" s="261"/>
      <c r="D40" s="9"/>
      <c r="E40" s="9"/>
      <c r="F40" s="9"/>
      <c r="G40" s="9"/>
      <c r="H40" s="9"/>
      <c r="I40" s="130"/>
      <c r="J40" s="133"/>
      <c r="K40" s="133"/>
      <c r="L40" s="133"/>
      <c r="M40" s="133"/>
      <c r="N40" s="133"/>
      <c r="O40" s="133"/>
      <c r="P40" s="133"/>
      <c r="Q40" s="133"/>
      <c r="R40" s="133"/>
      <c r="S40" s="133"/>
      <c r="T40" s="133"/>
      <c r="U40" s="133"/>
      <c r="V40" s="133"/>
      <c r="W40" s="133"/>
      <c r="X40" s="133"/>
      <c r="Y40" s="133"/>
      <c r="Z40" s="281"/>
    </row>
    <row r="41" spans="1:26" ht="15.75" customHeight="1">
      <c r="A41" s="424" t="s">
        <v>172</v>
      </c>
      <c r="B41" s="278"/>
      <c r="C41" s="261"/>
      <c r="D41" s="86">
        <f>SUM(D39:D40)</f>
        <v>0</v>
      </c>
      <c r="E41" s="86">
        <f>SUM(E39:E40)</f>
        <v>0</v>
      </c>
      <c r="F41" s="86">
        <f>SUM(F39:F40)</f>
        <v>0</v>
      </c>
      <c r="G41" s="86">
        <f>SUM(G39:G40)</f>
        <v>0</v>
      </c>
      <c r="H41" s="86">
        <f>SUM(H39:H40)</f>
        <v>0</v>
      </c>
      <c r="I41" s="270"/>
      <c r="J41" s="271"/>
      <c r="K41" s="271"/>
      <c r="L41" s="271"/>
      <c r="M41" s="271"/>
      <c r="N41" s="271"/>
      <c r="O41" s="271"/>
      <c r="P41" s="271"/>
      <c r="Q41" s="271"/>
      <c r="R41" s="271"/>
      <c r="S41" s="271"/>
      <c r="T41" s="271"/>
      <c r="U41" s="271"/>
      <c r="V41" s="271"/>
      <c r="W41" s="271"/>
      <c r="X41" s="271"/>
      <c r="Y41" s="271"/>
      <c r="Z41" s="272"/>
    </row>
    <row r="42" spans="1:26" ht="15.75" customHeight="1">
      <c r="A42" s="425"/>
      <c r="B42" s="278"/>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61"/>
    </row>
    <row r="43" spans="1:26" ht="15.75" customHeight="1">
      <c r="A43" s="435" t="s">
        <v>177</v>
      </c>
      <c r="B43" s="129"/>
      <c r="C43" s="129"/>
      <c r="D43" s="129"/>
      <c r="E43" s="129"/>
      <c r="F43" s="129"/>
      <c r="G43" s="129"/>
      <c r="H43" s="129"/>
      <c r="I43" s="129"/>
      <c r="J43" s="129"/>
      <c r="K43" s="129"/>
      <c r="L43" s="129"/>
      <c r="M43" s="129"/>
      <c r="N43" s="129"/>
      <c r="O43" s="129"/>
      <c r="P43" s="129"/>
      <c r="Q43" s="129"/>
      <c r="R43" s="129"/>
      <c r="S43" s="129"/>
      <c r="T43" s="129"/>
      <c r="U43" s="129"/>
      <c r="V43" s="129"/>
      <c r="W43" s="129"/>
      <c r="X43" s="129"/>
      <c r="Y43" s="129"/>
      <c r="Z43" s="269"/>
    </row>
    <row r="44" spans="1:26" ht="15.75" customHeight="1">
      <c r="A44" s="270"/>
      <c r="B44" s="271"/>
      <c r="C44" s="271"/>
      <c r="D44" s="271"/>
      <c r="E44" s="271"/>
      <c r="F44" s="271"/>
      <c r="G44" s="271"/>
      <c r="H44" s="271"/>
      <c r="I44" s="271"/>
      <c r="J44" s="271"/>
      <c r="K44" s="271"/>
      <c r="L44" s="271"/>
      <c r="M44" s="271"/>
      <c r="N44" s="271"/>
      <c r="O44" s="271"/>
      <c r="P44" s="271"/>
      <c r="Q44" s="271"/>
      <c r="R44" s="271"/>
      <c r="S44" s="271"/>
      <c r="T44" s="271"/>
      <c r="U44" s="271"/>
      <c r="V44" s="271"/>
      <c r="W44" s="271"/>
      <c r="X44" s="271"/>
      <c r="Y44" s="271"/>
      <c r="Z44" s="272"/>
    </row>
    <row r="45" spans="1:26" ht="15.75" customHeight="1">
      <c r="A45" s="421" t="s">
        <v>178</v>
      </c>
      <c r="B45" s="278"/>
      <c r="C45" s="278"/>
      <c r="D45" s="278"/>
      <c r="E45" s="278"/>
      <c r="F45" s="278"/>
      <c r="G45" s="278"/>
      <c r="H45" s="278"/>
      <c r="I45" s="278"/>
      <c r="J45" s="278"/>
      <c r="K45" s="278"/>
      <c r="L45" s="278"/>
      <c r="M45" s="278"/>
      <c r="N45" s="278"/>
      <c r="O45" s="278"/>
      <c r="P45" s="278"/>
      <c r="Q45" s="278"/>
      <c r="R45" s="278"/>
      <c r="S45" s="278"/>
      <c r="T45" s="278"/>
      <c r="U45" s="278"/>
      <c r="V45" s="278"/>
      <c r="W45" s="278"/>
      <c r="X45" s="278"/>
      <c r="Y45" s="278"/>
      <c r="Z45" s="261"/>
    </row>
    <row r="46" spans="1:26" ht="15.75" customHeight="1">
      <c r="A46" s="441" t="s">
        <v>347</v>
      </c>
      <c r="B46" s="129"/>
      <c r="C46" s="129"/>
      <c r="D46" s="129"/>
      <c r="E46" s="129"/>
      <c r="F46" s="129"/>
      <c r="G46" s="129"/>
      <c r="H46" s="129"/>
      <c r="I46" s="129"/>
      <c r="J46" s="129"/>
      <c r="K46" s="129"/>
      <c r="L46" s="129"/>
      <c r="M46" s="129"/>
      <c r="N46" s="129"/>
      <c r="O46" s="129"/>
      <c r="P46" s="129"/>
      <c r="Q46" s="269"/>
      <c r="R46" s="441" t="s">
        <v>179</v>
      </c>
      <c r="S46" s="129"/>
      <c r="T46" s="129"/>
      <c r="U46" s="129"/>
      <c r="V46" s="129"/>
      <c r="W46" s="129"/>
      <c r="X46" s="129"/>
      <c r="Y46" s="129"/>
      <c r="Z46" s="269"/>
    </row>
    <row r="47" spans="1:26" ht="15.75" customHeight="1">
      <c r="A47" s="270"/>
      <c r="B47" s="271"/>
      <c r="C47" s="271"/>
      <c r="D47" s="271"/>
      <c r="E47" s="271"/>
      <c r="F47" s="271"/>
      <c r="G47" s="271"/>
      <c r="H47" s="271"/>
      <c r="I47" s="271"/>
      <c r="J47" s="271"/>
      <c r="K47" s="271"/>
      <c r="L47" s="271"/>
      <c r="M47" s="271"/>
      <c r="N47" s="271"/>
      <c r="O47" s="271"/>
      <c r="P47" s="271"/>
      <c r="Q47" s="272"/>
      <c r="R47" s="270"/>
      <c r="S47" s="271"/>
      <c r="T47" s="271"/>
      <c r="U47" s="271"/>
      <c r="V47" s="271"/>
      <c r="W47" s="271"/>
      <c r="X47" s="271"/>
      <c r="Y47" s="271"/>
      <c r="Z47" s="272"/>
    </row>
    <row r="48" spans="1:26" ht="15.75" customHeight="1">
      <c r="A48" s="422" t="s">
        <v>180</v>
      </c>
      <c r="B48" s="129"/>
      <c r="C48" s="129"/>
      <c r="D48" s="129"/>
      <c r="E48" s="129"/>
      <c r="F48" s="129"/>
      <c r="G48" s="129"/>
      <c r="H48" s="129"/>
      <c r="I48" s="129"/>
      <c r="J48" s="129"/>
      <c r="K48" s="129"/>
      <c r="L48" s="129"/>
      <c r="M48" s="129"/>
      <c r="N48" s="129"/>
      <c r="O48" s="129"/>
      <c r="P48" s="129"/>
      <c r="Q48" s="269"/>
      <c r="R48" s="366" t="s">
        <v>181</v>
      </c>
      <c r="S48" s="278"/>
      <c r="T48" s="278"/>
      <c r="U48" s="278"/>
      <c r="V48" s="278"/>
      <c r="W48" s="261"/>
      <c r="X48" s="277" t="s">
        <v>147</v>
      </c>
      <c r="Y48" s="278"/>
      <c r="Z48" s="261"/>
    </row>
    <row r="49" spans="1:26" ht="15.75" customHeight="1">
      <c r="A49" s="130"/>
      <c r="B49" s="133"/>
      <c r="C49" s="133"/>
      <c r="D49" s="133"/>
      <c r="E49" s="133"/>
      <c r="F49" s="133"/>
      <c r="G49" s="133"/>
      <c r="H49" s="133"/>
      <c r="I49" s="133"/>
      <c r="J49" s="133"/>
      <c r="K49" s="133"/>
      <c r="L49" s="133"/>
      <c r="M49" s="133"/>
      <c r="N49" s="133"/>
      <c r="O49" s="133"/>
      <c r="P49" s="133"/>
      <c r="Q49" s="281"/>
      <c r="R49" s="366" t="s">
        <v>182</v>
      </c>
      <c r="S49" s="278"/>
      <c r="T49" s="278"/>
      <c r="U49" s="278"/>
      <c r="V49" s="278"/>
      <c r="W49" s="261"/>
      <c r="X49" s="277" t="s">
        <v>147</v>
      </c>
      <c r="Y49" s="278"/>
      <c r="Z49" s="261"/>
    </row>
    <row r="50" spans="1:26" ht="15.75" customHeight="1">
      <c r="A50" s="130"/>
      <c r="B50" s="133"/>
      <c r="C50" s="133"/>
      <c r="D50" s="133"/>
      <c r="E50" s="133"/>
      <c r="F50" s="133"/>
      <c r="G50" s="133"/>
      <c r="H50" s="133"/>
      <c r="I50" s="133"/>
      <c r="J50" s="133"/>
      <c r="K50" s="133"/>
      <c r="L50" s="133"/>
      <c r="M50" s="133"/>
      <c r="N50" s="133"/>
      <c r="O50" s="133"/>
      <c r="P50" s="133"/>
      <c r="Q50" s="281"/>
      <c r="R50" s="366" t="s">
        <v>183</v>
      </c>
      <c r="S50" s="278"/>
      <c r="T50" s="278"/>
      <c r="U50" s="278"/>
      <c r="V50" s="278"/>
      <c r="W50" s="261"/>
      <c r="X50" s="277" t="s">
        <v>147</v>
      </c>
      <c r="Y50" s="278"/>
      <c r="Z50" s="261"/>
    </row>
    <row r="51" spans="1:26" ht="15" customHeight="1">
      <c r="A51" s="130"/>
      <c r="B51" s="133"/>
      <c r="C51" s="133"/>
      <c r="D51" s="133"/>
      <c r="E51" s="133"/>
      <c r="F51" s="133"/>
      <c r="G51" s="133"/>
      <c r="H51" s="133"/>
      <c r="I51" s="133"/>
      <c r="J51" s="133"/>
      <c r="K51" s="133"/>
      <c r="L51" s="133"/>
      <c r="M51" s="133"/>
      <c r="N51" s="133"/>
      <c r="O51" s="133"/>
      <c r="P51" s="133"/>
      <c r="Q51" s="281"/>
      <c r="R51" s="366" t="s">
        <v>184</v>
      </c>
      <c r="S51" s="278"/>
      <c r="T51" s="278"/>
      <c r="U51" s="278"/>
      <c r="V51" s="278"/>
      <c r="W51" s="261"/>
      <c r="X51" s="277" t="s">
        <v>147</v>
      </c>
      <c r="Y51" s="278"/>
      <c r="Z51" s="261"/>
    </row>
    <row r="52" spans="1:26" ht="15" customHeight="1">
      <c r="A52" s="270"/>
      <c r="B52" s="271"/>
      <c r="C52" s="271"/>
      <c r="D52" s="271"/>
      <c r="E52" s="271"/>
      <c r="F52" s="271"/>
      <c r="G52" s="271"/>
      <c r="H52" s="271"/>
      <c r="I52" s="271"/>
      <c r="J52" s="271"/>
      <c r="K52" s="271"/>
      <c r="L52" s="271"/>
      <c r="M52" s="271"/>
      <c r="N52" s="271"/>
      <c r="O52" s="271"/>
      <c r="P52" s="271"/>
      <c r="Q52" s="272"/>
      <c r="R52" s="366" t="s">
        <v>185</v>
      </c>
      <c r="S52" s="278"/>
      <c r="T52" s="278"/>
      <c r="U52" s="278"/>
      <c r="V52" s="278"/>
      <c r="W52" s="261"/>
      <c r="X52" s="277" t="s">
        <v>147</v>
      </c>
      <c r="Y52" s="278"/>
      <c r="Z52" s="261"/>
    </row>
    <row r="53" spans="1:26" ht="18" customHeight="1">
      <c r="A53" s="421" t="s">
        <v>186</v>
      </c>
      <c r="B53" s="278"/>
      <c r="C53" s="278"/>
      <c r="D53" s="278"/>
      <c r="E53" s="278"/>
      <c r="F53" s="278"/>
      <c r="G53" s="278"/>
      <c r="H53" s="278"/>
      <c r="I53" s="278"/>
      <c r="J53" s="278"/>
      <c r="K53" s="278"/>
      <c r="L53" s="278"/>
      <c r="M53" s="278"/>
      <c r="N53" s="278"/>
      <c r="O53" s="278"/>
      <c r="P53" s="278"/>
      <c r="Q53" s="278"/>
      <c r="R53" s="278"/>
      <c r="S53" s="278"/>
      <c r="T53" s="278"/>
      <c r="U53" s="278"/>
      <c r="V53" s="278"/>
      <c r="W53" s="278"/>
      <c r="X53" s="278"/>
      <c r="Y53" s="278"/>
      <c r="Z53" s="261"/>
    </row>
    <row r="54" spans="1:26" ht="15.75" customHeight="1">
      <c r="A54" s="441" t="s">
        <v>347</v>
      </c>
      <c r="B54" s="442"/>
      <c r="C54" s="442"/>
      <c r="D54" s="442"/>
      <c r="E54" s="442"/>
      <c r="F54" s="442"/>
      <c r="G54" s="442"/>
      <c r="H54" s="442"/>
      <c r="I54" s="442"/>
      <c r="J54" s="442"/>
      <c r="K54" s="442"/>
      <c r="L54" s="442"/>
      <c r="M54" s="442"/>
      <c r="N54" s="442"/>
      <c r="O54" s="442"/>
      <c r="P54" s="442"/>
      <c r="Q54" s="442"/>
      <c r="R54" s="442"/>
      <c r="S54" s="442"/>
      <c r="T54" s="442"/>
      <c r="U54" s="442"/>
      <c r="V54" s="442"/>
      <c r="W54" s="442"/>
      <c r="X54" s="442"/>
      <c r="Y54" s="442"/>
      <c r="Z54" s="443"/>
    </row>
    <row r="55" spans="1:26" ht="15.75" customHeight="1">
      <c r="A55" s="444"/>
      <c r="B55" s="445"/>
      <c r="C55" s="445"/>
      <c r="D55" s="445"/>
      <c r="E55" s="445"/>
      <c r="F55" s="445"/>
      <c r="G55" s="445"/>
      <c r="H55" s="445"/>
      <c r="I55" s="445"/>
      <c r="J55" s="445"/>
      <c r="K55" s="445"/>
      <c r="L55" s="445"/>
      <c r="M55" s="445"/>
      <c r="N55" s="445"/>
      <c r="O55" s="445"/>
      <c r="P55" s="445"/>
      <c r="Q55" s="445"/>
      <c r="R55" s="445"/>
      <c r="S55" s="445"/>
      <c r="T55" s="445"/>
      <c r="U55" s="445"/>
      <c r="V55" s="445"/>
      <c r="W55" s="445"/>
      <c r="X55" s="445"/>
      <c r="Y55" s="445"/>
      <c r="Z55" s="446"/>
    </row>
    <row r="56" spans="1:26" ht="15.75" customHeight="1">
      <c r="A56" s="290" t="s">
        <v>180</v>
      </c>
      <c r="B56" s="129"/>
      <c r="C56" s="129"/>
      <c r="D56" s="129"/>
      <c r="E56" s="129"/>
      <c r="F56" s="129"/>
      <c r="G56" s="129"/>
      <c r="H56" s="129"/>
      <c r="I56" s="129"/>
      <c r="J56" s="129"/>
      <c r="K56" s="129"/>
      <c r="L56" s="129"/>
      <c r="M56" s="129"/>
      <c r="N56" s="129"/>
      <c r="O56" s="129"/>
      <c r="P56" s="129"/>
      <c r="Q56" s="129"/>
      <c r="R56" s="129"/>
      <c r="S56" s="129"/>
      <c r="T56" s="129"/>
      <c r="U56" s="129"/>
      <c r="V56" s="129"/>
      <c r="W56" s="129"/>
      <c r="X56" s="129"/>
      <c r="Y56" s="129"/>
      <c r="Z56" s="269"/>
    </row>
    <row r="57" spans="1:26" ht="15.75" customHeight="1">
      <c r="A57" s="130"/>
      <c r="B57" s="133"/>
      <c r="C57" s="133"/>
      <c r="D57" s="133"/>
      <c r="E57" s="133"/>
      <c r="F57" s="133"/>
      <c r="G57" s="133"/>
      <c r="H57" s="133"/>
      <c r="I57" s="133"/>
      <c r="J57" s="133"/>
      <c r="K57" s="133"/>
      <c r="L57" s="133"/>
      <c r="M57" s="133"/>
      <c r="N57" s="133"/>
      <c r="O57" s="133"/>
      <c r="P57" s="133"/>
      <c r="Q57" s="133"/>
      <c r="R57" s="133"/>
      <c r="S57" s="133"/>
      <c r="T57" s="133"/>
      <c r="U57" s="133"/>
      <c r="V57" s="133"/>
      <c r="W57" s="133"/>
      <c r="X57" s="133"/>
      <c r="Y57" s="133"/>
      <c r="Z57" s="281"/>
    </row>
    <row r="58" spans="1:26" ht="15.75" customHeight="1">
      <c r="A58" s="130"/>
      <c r="B58" s="133"/>
      <c r="C58" s="133"/>
      <c r="D58" s="133"/>
      <c r="E58" s="133"/>
      <c r="F58" s="133"/>
      <c r="G58" s="133"/>
      <c r="H58" s="133"/>
      <c r="I58" s="133"/>
      <c r="J58" s="133"/>
      <c r="K58" s="133"/>
      <c r="L58" s="133"/>
      <c r="M58" s="133"/>
      <c r="N58" s="133"/>
      <c r="O58" s="133"/>
      <c r="P58" s="133"/>
      <c r="Q58" s="133"/>
      <c r="R58" s="133"/>
      <c r="S58" s="133"/>
      <c r="T58" s="133"/>
      <c r="U58" s="133"/>
      <c r="V58" s="133"/>
      <c r="W58" s="133"/>
      <c r="X58" s="133"/>
      <c r="Y58" s="133"/>
      <c r="Z58" s="281"/>
    </row>
    <row r="59" spans="1:26" ht="15.75" customHeight="1">
      <c r="A59" s="130"/>
      <c r="B59" s="133"/>
      <c r="C59" s="133"/>
      <c r="D59" s="133"/>
      <c r="E59" s="133"/>
      <c r="F59" s="133"/>
      <c r="G59" s="133"/>
      <c r="H59" s="133"/>
      <c r="I59" s="133"/>
      <c r="J59" s="133"/>
      <c r="K59" s="133"/>
      <c r="L59" s="133"/>
      <c r="M59" s="133"/>
      <c r="N59" s="133"/>
      <c r="O59" s="133"/>
      <c r="P59" s="133"/>
      <c r="Q59" s="133"/>
      <c r="R59" s="133"/>
      <c r="S59" s="133"/>
      <c r="T59" s="133"/>
      <c r="U59" s="133"/>
      <c r="V59" s="133"/>
      <c r="W59" s="133"/>
      <c r="X59" s="133"/>
      <c r="Y59" s="133"/>
      <c r="Z59" s="281"/>
    </row>
    <row r="60" spans="1:26" ht="15.75" customHeight="1">
      <c r="A60" s="270"/>
      <c r="B60" s="271"/>
      <c r="C60" s="271"/>
      <c r="D60" s="271"/>
      <c r="E60" s="271"/>
      <c r="F60" s="271"/>
      <c r="G60" s="271"/>
      <c r="H60" s="271"/>
      <c r="I60" s="271"/>
      <c r="J60" s="271"/>
      <c r="K60" s="271"/>
      <c r="L60" s="271"/>
      <c r="M60" s="271"/>
      <c r="N60" s="271"/>
      <c r="O60" s="271"/>
      <c r="P60" s="271"/>
      <c r="Q60" s="271"/>
      <c r="R60" s="271"/>
      <c r="S60" s="271"/>
      <c r="T60" s="271"/>
      <c r="U60" s="271"/>
      <c r="V60" s="271"/>
      <c r="W60" s="271"/>
      <c r="X60" s="271"/>
      <c r="Y60" s="271"/>
      <c r="Z60" s="272"/>
    </row>
    <row r="61" spans="1:26" ht="15.75" customHeight="1">
      <c r="A61" s="425"/>
      <c r="B61" s="278"/>
      <c r="C61" s="278"/>
      <c r="D61" s="278"/>
      <c r="E61" s="278"/>
      <c r="F61" s="278"/>
      <c r="G61" s="278"/>
      <c r="H61" s="278"/>
      <c r="I61" s="278"/>
      <c r="J61" s="278"/>
      <c r="K61" s="278"/>
      <c r="L61" s="278"/>
      <c r="M61" s="278"/>
      <c r="N61" s="278"/>
      <c r="O61" s="278"/>
      <c r="P61" s="278"/>
      <c r="Q61" s="278"/>
      <c r="R61" s="278"/>
      <c r="S61" s="278"/>
      <c r="T61" s="278"/>
      <c r="U61" s="278"/>
      <c r="V61" s="278"/>
      <c r="W61" s="278"/>
      <c r="X61" s="278"/>
      <c r="Y61" s="278"/>
      <c r="Z61" s="261"/>
    </row>
    <row r="62" spans="1:26" ht="15.75" customHeight="1">
      <c r="A62" s="436" t="s">
        <v>187</v>
      </c>
      <c r="B62" s="129"/>
      <c r="C62" s="129"/>
      <c r="D62" s="129"/>
      <c r="E62" s="129"/>
      <c r="F62" s="129"/>
      <c r="G62" s="129"/>
      <c r="H62" s="129"/>
      <c r="I62" s="129"/>
      <c r="J62" s="129"/>
      <c r="K62" s="129"/>
      <c r="L62" s="129"/>
      <c r="M62" s="129"/>
      <c r="N62" s="129"/>
      <c r="O62" s="129"/>
      <c r="P62" s="129"/>
      <c r="Q62" s="129"/>
      <c r="R62" s="129"/>
      <c r="S62" s="129"/>
      <c r="T62" s="129"/>
      <c r="U62" s="129"/>
      <c r="V62" s="129"/>
      <c r="W62" s="129"/>
      <c r="X62" s="129"/>
      <c r="Y62" s="129"/>
      <c r="Z62" s="269"/>
    </row>
    <row r="63" spans="1:26" ht="15.75" customHeight="1">
      <c r="A63" s="131"/>
      <c r="B63" s="131"/>
      <c r="C63" s="131"/>
      <c r="D63" s="131"/>
      <c r="E63" s="131"/>
      <c r="F63" s="131"/>
      <c r="G63" s="131"/>
      <c r="H63" s="131"/>
      <c r="I63" s="131"/>
      <c r="J63" s="131"/>
      <c r="K63" s="131"/>
      <c r="L63" s="131"/>
      <c r="M63" s="131"/>
      <c r="N63" s="131"/>
      <c r="O63" s="131"/>
      <c r="P63" s="131"/>
      <c r="Q63" s="131"/>
      <c r="R63" s="131"/>
      <c r="S63" s="131"/>
      <c r="T63" s="131"/>
      <c r="U63" s="131"/>
      <c r="V63" s="131"/>
      <c r="W63" s="131"/>
      <c r="X63" s="131"/>
      <c r="Y63" s="131"/>
      <c r="Z63" s="281"/>
    </row>
    <row r="64" spans="1:26" ht="15.75" customHeight="1">
      <c r="A64" s="426" t="s">
        <v>310</v>
      </c>
      <c r="B64" s="426"/>
      <c r="C64" s="426"/>
      <c r="D64" s="426"/>
      <c r="E64" s="426"/>
      <c r="F64" s="426"/>
      <c r="G64" s="426"/>
      <c r="H64" s="426"/>
      <c r="I64" s="426"/>
      <c r="J64" s="426"/>
      <c r="K64" s="426"/>
      <c r="L64" s="426"/>
      <c r="M64" s="426"/>
      <c r="N64" s="426"/>
      <c r="O64" s="426"/>
      <c r="P64" s="426"/>
      <c r="Q64" s="426"/>
      <c r="R64" s="426"/>
      <c r="S64" s="426"/>
      <c r="T64" s="426"/>
      <c r="U64" s="426"/>
      <c r="V64" s="426"/>
      <c r="W64" s="426"/>
      <c r="X64" s="426"/>
      <c r="Y64" s="426"/>
      <c r="Z64" s="426"/>
    </row>
    <row r="65" spans="1:26" ht="15.75" customHeight="1">
      <c r="A65" s="426"/>
      <c r="B65" s="426"/>
      <c r="C65" s="426"/>
      <c r="D65" s="426"/>
      <c r="E65" s="426"/>
      <c r="F65" s="426"/>
      <c r="G65" s="426"/>
      <c r="H65" s="426"/>
      <c r="I65" s="426"/>
      <c r="J65" s="426"/>
      <c r="K65" s="426"/>
      <c r="L65" s="426"/>
      <c r="M65" s="426"/>
      <c r="N65" s="426"/>
      <c r="O65" s="426"/>
      <c r="P65" s="426"/>
      <c r="Q65" s="426"/>
      <c r="R65" s="426"/>
      <c r="S65" s="426"/>
      <c r="T65" s="426"/>
      <c r="U65" s="426"/>
      <c r="V65" s="426"/>
      <c r="W65" s="426"/>
      <c r="X65" s="426"/>
      <c r="Y65" s="426"/>
      <c r="Z65" s="426"/>
    </row>
    <row r="66" spans="1:26" ht="15.75" customHeight="1">
      <c r="A66" s="426"/>
      <c r="B66" s="426"/>
      <c r="C66" s="426"/>
      <c r="D66" s="426"/>
      <c r="E66" s="426"/>
      <c r="F66" s="426"/>
      <c r="G66" s="426"/>
      <c r="H66" s="426"/>
      <c r="I66" s="426"/>
      <c r="J66" s="426"/>
      <c r="K66" s="426"/>
      <c r="L66" s="426"/>
      <c r="M66" s="426"/>
      <c r="N66" s="426"/>
      <c r="O66" s="426"/>
      <c r="P66" s="426"/>
      <c r="Q66" s="426"/>
      <c r="R66" s="426"/>
      <c r="S66" s="426"/>
      <c r="T66" s="426"/>
      <c r="U66" s="426"/>
      <c r="V66" s="426"/>
      <c r="W66" s="426"/>
      <c r="X66" s="426"/>
      <c r="Y66" s="426"/>
      <c r="Z66" s="426"/>
    </row>
    <row r="67" spans="1:26" ht="15.75" customHeight="1">
      <c r="A67" s="241" t="s">
        <v>311</v>
      </c>
      <c r="B67" s="241"/>
      <c r="C67" s="241"/>
      <c r="D67" s="241"/>
      <c r="E67" s="241"/>
      <c r="F67" s="241"/>
      <c r="G67" s="241"/>
      <c r="H67" s="241"/>
      <c r="I67" s="241"/>
      <c r="J67" s="241"/>
      <c r="K67" s="241"/>
      <c r="L67" s="241"/>
      <c r="M67" s="241"/>
      <c r="N67" s="241"/>
      <c r="O67" s="241"/>
      <c r="P67" s="241"/>
      <c r="Q67" s="241"/>
      <c r="R67" s="241"/>
      <c r="S67" s="241"/>
      <c r="T67" s="241"/>
      <c r="U67" s="241"/>
      <c r="V67" s="241"/>
      <c r="W67" s="241"/>
      <c r="X67" s="241"/>
      <c r="Y67" s="241"/>
      <c r="Z67" s="241"/>
    </row>
    <row r="68" spans="1:26" ht="15.75" customHeight="1">
      <c r="A68" s="241"/>
      <c r="B68" s="241"/>
      <c r="C68" s="241"/>
      <c r="D68" s="241"/>
      <c r="E68" s="241"/>
      <c r="F68" s="241"/>
      <c r="G68" s="241"/>
      <c r="H68" s="241"/>
      <c r="I68" s="241"/>
      <c r="J68" s="241"/>
      <c r="K68" s="241"/>
      <c r="L68" s="241"/>
      <c r="M68" s="241"/>
      <c r="N68" s="241"/>
      <c r="O68" s="241"/>
      <c r="P68" s="241"/>
      <c r="Q68" s="241"/>
      <c r="R68" s="241"/>
      <c r="S68" s="241"/>
      <c r="T68" s="241"/>
      <c r="U68" s="241"/>
      <c r="V68" s="241"/>
      <c r="W68" s="241"/>
      <c r="X68" s="241"/>
      <c r="Y68" s="241"/>
      <c r="Z68" s="241"/>
    </row>
    <row r="69" spans="1:26" ht="15.75" customHeight="1">
      <c r="A69" s="241"/>
      <c r="B69" s="241"/>
      <c r="C69" s="241"/>
      <c r="D69" s="241"/>
      <c r="E69" s="241"/>
      <c r="F69" s="241"/>
      <c r="G69" s="241"/>
      <c r="H69" s="241"/>
      <c r="I69" s="241"/>
      <c r="J69" s="241"/>
      <c r="K69" s="241"/>
      <c r="L69" s="241"/>
      <c r="M69" s="241"/>
      <c r="N69" s="241"/>
      <c r="O69" s="241"/>
      <c r="P69" s="241"/>
      <c r="Q69" s="241"/>
      <c r="R69" s="241"/>
      <c r="S69" s="241"/>
      <c r="T69" s="241"/>
      <c r="U69" s="241"/>
      <c r="V69" s="241"/>
      <c r="W69" s="241"/>
      <c r="X69" s="241"/>
      <c r="Y69" s="241"/>
      <c r="Z69" s="241"/>
    </row>
    <row r="70" spans="1:26" ht="15" customHeight="1">
      <c r="A70" s="425"/>
      <c r="B70" s="278"/>
      <c r="C70" s="278"/>
      <c r="D70" s="278"/>
      <c r="E70" s="278"/>
      <c r="F70" s="278"/>
      <c r="G70" s="278"/>
      <c r="H70" s="278"/>
      <c r="I70" s="278"/>
      <c r="J70" s="278"/>
      <c r="K70" s="278"/>
      <c r="L70" s="278"/>
      <c r="M70" s="278"/>
      <c r="N70" s="278"/>
      <c r="O70" s="278"/>
      <c r="P70" s="278"/>
      <c r="Q70" s="278"/>
      <c r="R70" s="278"/>
      <c r="S70" s="278"/>
      <c r="T70" s="278"/>
      <c r="U70" s="278"/>
      <c r="V70" s="278"/>
      <c r="W70" s="278"/>
      <c r="X70" s="278"/>
      <c r="Y70" s="278"/>
      <c r="Z70" s="261"/>
    </row>
    <row r="71" spans="1:26" ht="15" customHeight="1">
      <c r="A71" s="436" t="s">
        <v>188</v>
      </c>
      <c r="B71" s="129"/>
      <c r="C71" s="129"/>
      <c r="D71" s="129"/>
      <c r="E71" s="129"/>
      <c r="F71" s="129"/>
      <c r="G71" s="129"/>
      <c r="H71" s="129"/>
      <c r="I71" s="129"/>
      <c r="J71" s="129"/>
      <c r="K71" s="129"/>
      <c r="L71" s="129"/>
      <c r="M71" s="129"/>
      <c r="N71" s="129"/>
      <c r="O71" s="129"/>
      <c r="P71" s="129"/>
      <c r="Q71" s="129"/>
      <c r="R71" s="129"/>
      <c r="S71" s="129"/>
      <c r="T71" s="129"/>
      <c r="U71" s="129"/>
      <c r="V71" s="129"/>
      <c r="W71" s="129"/>
      <c r="X71" s="129"/>
      <c r="Y71" s="129"/>
      <c r="Z71" s="269"/>
    </row>
    <row r="72" spans="1:26" ht="15.75" customHeight="1">
      <c r="A72" s="131"/>
      <c r="B72" s="131"/>
      <c r="C72" s="131"/>
      <c r="D72" s="131"/>
      <c r="E72" s="131"/>
      <c r="F72" s="131"/>
      <c r="G72" s="131"/>
      <c r="H72" s="131"/>
      <c r="I72" s="131"/>
      <c r="J72" s="131"/>
      <c r="K72" s="131"/>
      <c r="L72" s="131"/>
      <c r="M72" s="131"/>
      <c r="N72" s="131"/>
      <c r="O72" s="131"/>
      <c r="P72" s="131"/>
      <c r="Q72" s="131"/>
      <c r="R72" s="131"/>
      <c r="S72" s="131"/>
      <c r="T72" s="131"/>
      <c r="U72" s="131"/>
      <c r="V72" s="131"/>
      <c r="W72" s="131"/>
      <c r="X72" s="131"/>
      <c r="Y72" s="131"/>
      <c r="Z72" s="281"/>
    </row>
    <row r="73" spans="1:26" ht="15.75" customHeight="1">
      <c r="A73" s="57"/>
      <c r="B73" s="480" t="s">
        <v>119</v>
      </c>
      <c r="C73" s="278"/>
      <c r="D73" s="278"/>
      <c r="E73" s="278"/>
      <c r="F73" s="261"/>
      <c r="G73" s="480" t="s">
        <v>189</v>
      </c>
      <c r="H73" s="278"/>
      <c r="I73" s="261"/>
      <c r="J73" s="480" t="s">
        <v>190</v>
      </c>
      <c r="K73" s="278"/>
      <c r="L73" s="278"/>
      <c r="M73" s="278"/>
      <c r="N73" s="278"/>
      <c r="O73" s="278"/>
      <c r="P73" s="278"/>
      <c r="Q73" s="278"/>
      <c r="R73" s="278"/>
      <c r="S73" s="278"/>
      <c r="T73" s="278"/>
      <c r="U73" s="278"/>
      <c r="V73" s="278"/>
      <c r="W73" s="278"/>
      <c r="X73" s="278"/>
      <c r="Y73" s="278"/>
      <c r="Z73" s="261"/>
    </row>
    <row r="74" spans="1:26" ht="15.75" customHeight="1">
      <c r="A74" s="57"/>
      <c r="B74" s="49" t="s">
        <v>120</v>
      </c>
      <c r="C74" s="49" t="s">
        <v>355</v>
      </c>
      <c r="D74" s="49" t="s">
        <v>134</v>
      </c>
      <c r="E74" s="457"/>
      <c r="F74" s="58" t="s">
        <v>191</v>
      </c>
      <c r="G74" s="49" t="s">
        <v>133</v>
      </c>
      <c r="H74" s="59" t="s">
        <v>139</v>
      </c>
      <c r="I74" s="60" t="s">
        <v>141</v>
      </c>
      <c r="J74" s="49" t="s">
        <v>104</v>
      </c>
      <c r="K74" s="49" t="s">
        <v>105</v>
      </c>
      <c r="L74" s="49" t="s">
        <v>106</v>
      </c>
      <c r="M74" s="49" t="s">
        <v>107</v>
      </c>
      <c r="N74" s="49" t="s">
        <v>332</v>
      </c>
      <c r="O74" s="61" t="s">
        <v>108</v>
      </c>
      <c r="P74" s="60" t="s">
        <v>109</v>
      </c>
      <c r="Q74" s="62" t="s">
        <v>110</v>
      </c>
      <c r="R74" s="62" t="s">
        <v>111</v>
      </c>
      <c r="S74" s="62" t="s">
        <v>327</v>
      </c>
      <c r="T74" s="62" t="s">
        <v>112</v>
      </c>
      <c r="U74" s="62" t="s">
        <v>113</v>
      </c>
      <c r="V74" s="62" t="s">
        <v>114</v>
      </c>
      <c r="W74" s="62" t="s">
        <v>115</v>
      </c>
      <c r="X74" s="62" t="s">
        <v>116</v>
      </c>
      <c r="Y74" s="62" t="s">
        <v>117</v>
      </c>
      <c r="Z74" s="62" t="s">
        <v>118</v>
      </c>
    </row>
    <row r="75" spans="1:26" ht="15" customHeight="1">
      <c r="A75" s="63" t="s">
        <v>226</v>
      </c>
      <c r="B75" s="88">
        <f>E98</f>
        <v>0</v>
      </c>
      <c r="C75" s="88">
        <f>H98</f>
        <v>0</v>
      </c>
      <c r="D75" s="88">
        <f>L98</f>
        <v>0</v>
      </c>
      <c r="E75" s="274"/>
      <c r="F75" s="88">
        <f>J110</f>
        <v>0</v>
      </c>
      <c r="G75" s="87">
        <f>SUM(G138:G340)</f>
        <v>0</v>
      </c>
      <c r="H75" s="87">
        <f>SUM(H138:H340)</f>
        <v>0</v>
      </c>
      <c r="I75" s="87">
        <f>SUM(I138:I340)</f>
        <v>0</v>
      </c>
      <c r="J75" s="86">
        <f t="shared" ref="J75:Z75" si="0">COUNTIF(J138:J340,"x")</f>
        <v>0</v>
      </c>
      <c r="K75" s="86">
        <f t="shared" si="0"/>
        <v>0</v>
      </c>
      <c r="L75" s="86">
        <f t="shared" si="0"/>
        <v>0</v>
      </c>
      <c r="M75" s="86">
        <f t="shared" si="0"/>
        <v>0</v>
      </c>
      <c r="N75" s="86">
        <f t="shared" si="0"/>
        <v>0</v>
      </c>
      <c r="O75" s="86">
        <f t="shared" si="0"/>
        <v>0</v>
      </c>
      <c r="P75" s="86">
        <f t="shared" si="0"/>
        <v>0</v>
      </c>
      <c r="Q75" s="86">
        <f t="shared" si="0"/>
        <v>0</v>
      </c>
      <c r="R75" s="86">
        <f t="shared" si="0"/>
        <v>0</v>
      </c>
      <c r="S75" s="86">
        <f t="shared" si="0"/>
        <v>0</v>
      </c>
      <c r="T75" s="86">
        <f t="shared" si="0"/>
        <v>0</v>
      </c>
      <c r="U75" s="86">
        <f t="shared" si="0"/>
        <v>0</v>
      </c>
      <c r="V75" s="86">
        <f t="shared" si="0"/>
        <v>0</v>
      </c>
      <c r="W75" s="86">
        <f t="shared" si="0"/>
        <v>0</v>
      </c>
      <c r="X75" s="86">
        <f t="shared" si="0"/>
        <v>0</v>
      </c>
      <c r="Y75" s="86">
        <f t="shared" si="0"/>
        <v>0</v>
      </c>
      <c r="Z75" s="86">
        <f t="shared" si="0"/>
        <v>0</v>
      </c>
    </row>
    <row r="76" spans="1:26" ht="15" customHeight="1">
      <c r="A76" s="64" t="s">
        <v>351</v>
      </c>
      <c r="B76" s="89">
        <f>B75+March!B76</f>
        <v>0</v>
      </c>
      <c r="C76" s="89">
        <f>C75+March!C76</f>
        <v>0</v>
      </c>
      <c r="D76" s="89">
        <f>D75+March!D76</f>
        <v>0</v>
      </c>
      <c r="E76" s="275"/>
      <c r="F76" s="89">
        <f>F75+March!F76</f>
        <v>0</v>
      </c>
      <c r="G76" s="90">
        <f>G75+March!G76</f>
        <v>0</v>
      </c>
      <c r="H76" s="90">
        <f>H75+March!H76</f>
        <v>0</v>
      </c>
      <c r="I76" s="90">
        <f>I75+March!I76</f>
        <v>0</v>
      </c>
      <c r="J76" s="91">
        <f>J75+March!J76</f>
        <v>0</v>
      </c>
      <c r="K76" s="91">
        <f>K75+March!K76</f>
        <v>0</v>
      </c>
      <c r="L76" s="91">
        <f>L75+March!L76</f>
        <v>0</v>
      </c>
      <c r="M76" s="91">
        <f>M75+March!M76</f>
        <v>0</v>
      </c>
      <c r="N76" s="91">
        <f>N75+March!N76</f>
        <v>0</v>
      </c>
      <c r="O76" s="91">
        <f>O75+March!O76</f>
        <v>0</v>
      </c>
      <c r="P76" s="91">
        <f>P75+March!P76</f>
        <v>0</v>
      </c>
      <c r="Q76" s="91">
        <f>Q75+March!Q76</f>
        <v>0</v>
      </c>
      <c r="R76" s="91">
        <f>R75+March!R76</f>
        <v>0</v>
      </c>
      <c r="S76" s="91">
        <f>S75+March!S76</f>
        <v>0</v>
      </c>
      <c r="T76" s="91">
        <f>T75+March!T76</f>
        <v>0</v>
      </c>
      <c r="U76" s="91">
        <f>U75+March!U76</f>
        <v>0</v>
      </c>
      <c r="V76" s="91">
        <f>V75+March!V76</f>
        <v>0</v>
      </c>
      <c r="W76" s="91">
        <f>W75+March!W76</f>
        <v>0</v>
      </c>
      <c r="X76" s="91">
        <f>X75+March!X76</f>
        <v>0</v>
      </c>
      <c r="Y76" s="91">
        <f>Y75+March!Y76</f>
        <v>0</v>
      </c>
      <c r="Z76" s="91">
        <f>Z75+March!Z76</f>
        <v>0</v>
      </c>
    </row>
    <row r="77" spans="1:26" ht="15" customHeight="1">
      <c r="A77" s="421" t="s">
        <v>193</v>
      </c>
      <c r="B77" s="278"/>
      <c r="C77" s="278"/>
      <c r="D77" s="278"/>
      <c r="E77" s="278"/>
      <c r="F77" s="278"/>
      <c r="G77" s="278"/>
      <c r="H77" s="278"/>
      <c r="I77" s="278"/>
      <c r="J77" s="278"/>
      <c r="K77" s="278"/>
      <c r="L77" s="278"/>
      <c r="M77" s="278"/>
      <c r="N77" s="278"/>
      <c r="O77" s="278"/>
      <c r="P77" s="278"/>
      <c r="Q77" s="278"/>
      <c r="R77" s="278"/>
      <c r="S77" s="278"/>
      <c r="T77" s="278"/>
      <c r="U77" s="278"/>
      <c r="V77" s="278"/>
      <c r="W77" s="278"/>
      <c r="X77" s="278"/>
      <c r="Y77" s="278"/>
      <c r="Z77" s="261"/>
    </row>
    <row r="78" spans="1:26" ht="15.75" customHeight="1">
      <c r="A78" s="461" t="s">
        <v>194</v>
      </c>
      <c r="B78" s="129"/>
      <c r="C78" s="129"/>
      <c r="D78" s="269"/>
      <c r="E78" s="462" t="s">
        <v>195</v>
      </c>
      <c r="F78" s="281"/>
      <c r="G78" s="462" t="s">
        <v>196</v>
      </c>
      <c r="H78" s="281"/>
      <c r="I78" s="464" t="s">
        <v>227</v>
      </c>
      <c r="J78" s="131"/>
      <c r="K78" s="131"/>
      <c r="L78" s="281"/>
      <c r="M78" s="464" t="s">
        <v>198</v>
      </c>
      <c r="N78" s="131"/>
      <c r="O78" s="131"/>
      <c r="P78" s="131"/>
      <c r="Q78" s="131"/>
      <c r="R78" s="281"/>
      <c r="S78" s="462" t="s">
        <v>199</v>
      </c>
      <c r="T78" s="131"/>
      <c r="U78" s="131"/>
      <c r="V78" s="281"/>
      <c r="W78" s="462" t="s">
        <v>200</v>
      </c>
      <c r="X78" s="131"/>
      <c r="Y78" s="131"/>
      <c r="Z78" s="281"/>
    </row>
    <row r="79" spans="1:26" ht="15" customHeight="1">
      <c r="A79" s="270"/>
      <c r="B79" s="271"/>
      <c r="C79" s="271"/>
      <c r="D79" s="272"/>
      <c r="E79" s="270"/>
      <c r="F79" s="272"/>
      <c r="G79" s="270"/>
      <c r="H79" s="272"/>
      <c r="I79" s="270"/>
      <c r="J79" s="271"/>
      <c r="K79" s="271"/>
      <c r="L79" s="272"/>
      <c r="M79" s="270"/>
      <c r="N79" s="271"/>
      <c r="O79" s="271"/>
      <c r="P79" s="271"/>
      <c r="Q79" s="271"/>
      <c r="R79" s="272"/>
      <c r="S79" s="270"/>
      <c r="T79" s="271"/>
      <c r="U79" s="271"/>
      <c r="V79" s="272"/>
      <c r="W79" s="270"/>
      <c r="X79" s="271"/>
      <c r="Y79" s="271"/>
      <c r="Z79" s="272"/>
    </row>
    <row r="80" spans="1:26" ht="15" customHeight="1">
      <c r="A80" s="460" t="str">
        <f>'Club Administration'!A12</f>
        <v>School Name</v>
      </c>
      <c r="B80" s="312"/>
      <c r="C80" s="312"/>
      <c r="D80" s="307"/>
      <c r="E80" s="463">
        <f ca="1">F24</f>
        <v>0</v>
      </c>
      <c r="F80" s="307"/>
      <c r="G80" s="306">
        <f>X98</f>
        <v>0</v>
      </c>
      <c r="H80" s="307"/>
      <c r="I80" s="310">
        <f>G75</f>
        <v>0</v>
      </c>
      <c r="J80" s="312"/>
      <c r="K80" s="312"/>
      <c r="L80" s="307"/>
      <c r="M80" s="310">
        <f>G76</f>
        <v>0</v>
      </c>
      <c r="N80" s="312"/>
      <c r="O80" s="312"/>
      <c r="P80" s="312"/>
      <c r="Q80" s="312"/>
      <c r="R80" s="307"/>
      <c r="S80" s="463">
        <f>T75</f>
        <v>0</v>
      </c>
      <c r="T80" s="312"/>
      <c r="U80" s="312"/>
      <c r="V80" s="307"/>
      <c r="W80" s="463">
        <f>U75</f>
        <v>0</v>
      </c>
      <c r="X80" s="312"/>
      <c r="Y80" s="312"/>
      <c r="Z80" s="307"/>
    </row>
    <row r="81" spans="1:26" ht="15.75" customHeight="1">
      <c r="A81" s="430"/>
      <c r="B81" s="278"/>
      <c r="C81" s="278"/>
      <c r="D81" s="278"/>
      <c r="E81" s="278"/>
      <c r="F81" s="278"/>
      <c r="G81" s="278"/>
      <c r="H81" s="278"/>
      <c r="I81" s="278"/>
      <c r="J81" s="278"/>
      <c r="K81" s="278"/>
      <c r="L81" s="278"/>
      <c r="M81" s="278"/>
      <c r="N81" s="278"/>
      <c r="O81" s="278"/>
      <c r="P81" s="278"/>
      <c r="Q81" s="278"/>
      <c r="R81" s="278"/>
      <c r="S81" s="278"/>
      <c r="T81" s="278"/>
      <c r="U81" s="278"/>
      <c r="V81" s="278"/>
      <c r="W81" s="278"/>
      <c r="X81" s="278"/>
      <c r="Y81" s="278"/>
      <c r="Z81" s="261"/>
    </row>
    <row r="82" spans="1:26" ht="15.75" customHeight="1">
      <c r="A82" s="435" t="s">
        <v>201</v>
      </c>
      <c r="B82" s="129"/>
      <c r="C82" s="129"/>
      <c r="D82" s="129"/>
      <c r="E82" s="129"/>
      <c r="F82" s="129"/>
      <c r="G82" s="129"/>
      <c r="H82" s="129"/>
      <c r="I82" s="129"/>
      <c r="J82" s="129"/>
      <c r="K82" s="129"/>
      <c r="L82" s="129"/>
      <c r="M82" s="129"/>
      <c r="N82" s="129"/>
      <c r="O82" s="129"/>
      <c r="P82" s="129"/>
      <c r="Q82" s="129"/>
      <c r="R82" s="129"/>
      <c r="S82" s="129"/>
      <c r="T82" s="129"/>
      <c r="U82" s="129"/>
      <c r="V82" s="129"/>
      <c r="W82" s="129"/>
      <c r="X82" s="129"/>
      <c r="Y82" s="129"/>
      <c r="Z82" s="269"/>
    </row>
    <row r="83" spans="1:26" ht="15.75" customHeight="1">
      <c r="A83" s="270"/>
      <c r="B83" s="271"/>
      <c r="C83" s="271"/>
      <c r="D83" s="271"/>
      <c r="E83" s="271"/>
      <c r="F83" s="271"/>
      <c r="G83" s="271"/>
      <c r="H83" s="271"/>
      <c r="I83" s="271"/>
      <c r="J83" s="271"/>
      <c r="K83" s="271"/>
      <c r="L83" s="271"/>
      <c r="M83" s="271"/>
      <c r="N83" s="271"/>
      <c r="O83" s="271"/>
      <c r="P83" s="271"/>
      <c r="Q83" s="271"/>
      <c r="R83" s="271"/>
      <c r="S83" s="271"/>
      <c r="T83" s="271"/>
      <c r="U83" s="271"/>
      <c r="V83" s="271"/>
      <c r="W83" s="271"/>
      <c r="X83" s="271"/>
      <c r="Y83" s="271"/>
      <c r="Z83" s="272"/>
    </row>
    <row r="84" spans="1:26" ht="15" customHeight="1">
      <c r="A84" s="431" t="s">
        <v>202</v>
      </c>
      <c r="B84" s="129"/>
      <c r="C84" s="129"/>
      <c r="D84" s="129"/>
      <c r="E84" s="129"/>
      <c r="F84" s="129"/>
      <c r="G84" s="129"/>
      <c r="H84" s="129"/>
      <c r="I84" s="129"/>
      <c r="J84" s="129"/>
      <c r="K84" s="129"/>
      <c r="L84" s="129"/>
      <c r="M84" s="129"/>
      <c r="N84" s="129"/>
      <c r="O84" s="129"/>
      <c r="P84" s="129"/>
      <c r="Q84" s="129"/>
      <c r="R84" s="129"/>
      <c r="S84" s="129"/>
      <c r="T84" s="129"/>
      <c r="U84" s="129"/>
      <c r="V84" s="129"/>
      <c r="W84" s="129"/>
      <c r="X84" s="129"/>
      <c r="Y84" s="129"/>
      <c r="Z84" s="269"/>
    </row>
    <row r="85" spans="1:26" ht="18" customHeight="1">
      <c r="A85" s="170" t="s">
        <v>203</v>
      </c>
      <c r="B85" s="133"/>
      <c r="C85" s="133"/>
      <c r="D85" s="133"/>
      <c r="E85" s="133"/>
      <c r="F85" s="133"/>
      <c r="G85" s="133"/>
      <c r="H85" s="133"/>
      <c r="I85" s="133"/>
      <c r="J85" s="133"/>
      <c r="K85" s="133"/>
      <c r="L85" s="133"/>
      <c r="M85" s="133"/>
      <c r="N85" s="133"/>
      <c r="O85" s="133"/>
      <c r="P85" s="133"/>
      <c r="Q85" s="133"/>
      <c r="R85" s="133"/>
      <c r="S85" s="133"/>
      <c r="T85" s="133"/>
      <c r="U85" s="133"/>
      <c r="V85" s="133"/>
      <c r="W85" s="133"/>
      <c r="X85" s="133"/>
      <c r="Y85" s="133"/>
      <c r="Z85" s="281"/>
    </row>
    <row r="86" spans="1:26" ht="15.75" customHeight="1">
      <c r="A86" s="133"/>
      <c r="B86" s="133"/>
      <c r="C86" s="133"/>
      <c r="D86" s="133"/>
      <c r="E86" s="133"/>
      <c r="F86" s="133"/>
      <c r="G86" s="133"/>
      <c r="H86" s="133"/>
      <c r="I86" s="133"/>
      <c r="J86" s="133"/>
      <c r="K86" s="133"/>
      <c r="L86" s="133"/>
      <c r="M86" s="133"/>
      <c r="N86" s="133"/>
      <c r="O86" s="133"/>
      <c r="P86" s="133"/>
      <c r="Q86" s="133"/>
      <c r="R86" s="133"/>
      <c r="S86" s="133"/>
      <c r="T86" s="133"/>
      <c r="U86" s="133"/>
      <c r="V86" s="133"/>
      <c r="W86" s="133"/>
      <c r="X86" s="133"/>
      <c r="Y86" s="133"/>
      <c r="Z86" s="281"/>
    </row>
    <row r="87" spans="1:26" ht="15.75" customHeight="1">
      <c r="A87" s="49" t="s">
        <v>204</v>
      </c>
      <c r="B87" s="267" t="s">
        <v>205</v>
      </c>
      <c r="C87" s="278"/>
      <c r="D87" s="261"/>
      <c r="E87" s="267" t="s">
        <v>228</v>
      </c>
      <c r="F87" s="278"/>
      <c r="G87" s="261"/>
      <c r="H87" s="454" t="s">
        <v>356</v>
      </c>
      <c r="I87" s="278"/>
      <c r="J87" s="278"/>
      <c r="K87" s="261"/>
      <c r="L87" s="452" t="s">
        <v>229</v>
      </c>
      <c r="M87" s="278"/>
      <c r="N87" s="278"/>
      <c r="O87" s="278"/>
      <c r="P87" s="278"/>
      <c r="Q87" s="261"/>
      <c r="R87" s="456"/>
      <c r="S87" s="129"/>
      <c r="T87" s="129"/>
      <c r="U87" s="129"/>
      <c r="V87" s="129"/>
      <c r="W87" s="269"/>
      <c r="X87" s="267" t="s">
        <v>131</v>
      </c>
      <c r="Y87" s="278"/>
      <c r="Z87" s="261"/>
    </row>
    <row r="88" spans="1:26" ht="15.75" customHeight="1">
      <c r="A88" s="65"/>
      <c r="B88" s="427"/>
      <c r="C88" s="483"/>
      <c r="D88" s="484"/>
      <c r="E88" s="277"/>
      <c r="F88" s="410"/>
      <c r="G88" s="293"/>
      <c r="H88" s="423"/>
      <c r="I88" s="278"/>
      <c r="J88" s="278"/>
      <c r="K88" s="261"/>
      <c r="L88" s="453"/>
      <c r="M88" s="278"/>
      <c r="N88" s="278"/>
      <c r="O88" s="278"/>
      <c r="P88" s="278"/>
      <c r="Q88" s="261"/>
      <c r="R88" s="130"/>
      <c r="S88" s="133"/>
      <c r="T88" s="133"/>
      <c r="U88" s="133"/>
      <c r="V88" s="133"/>
      <c r="W88" s="281"/>
      <c r="X88" s="306">
        <f t="shared" ref="X88:X97" si="1">SUM(B88:W88)</f>
        <v>0</v>
      </c>
      <c r="Y88" s="312"/>
      <c r="Z88" s="307"/>
    </row>
    <row r="89" spans="1:26" ht="15.75" customHeight="1">
      <c r="A89" s="54"/>
      <c r="B89" s="265"/>
      <c r="C89" s="278"/>
      <c r="D89" s="261"/>
      <c r="E89" s="265"/>
      <c r="F89" s="278"/>
      <c r="G89" s="261"/>
      <c r="H89" s="429"/>
      <c r="I89" s="278"/>
      <c r="J89" s="278"/>
      <c r="K89" s="261"/>
      <c r="L89" s="429"/>
      <c r="M89" s="278"/>
      <c r="N89" s="278"/>
      <c r="O89" s="278"/>
      <c r="P89" s="278"/>
      <c r="Q89" s="261"/>
      <c r="R89" s="130"/>
      <c r="S89" s="133"/>
      <c r="T89" s="133"/>
      <c r="U89" s="133"/>
      <c r="V89" s="133"/>
      <c r="W89" s="281"/>
      <c r="X89" s="309">
        <f t="shared" si="1"/>
        <v>0</v>
      </c>
      <c r="Y89" s="312"/>
      <c r="Z89" s="307"/>
    </row>
    <row r="90" spans="1:26" ht="15" customHeight="1">
      <c r="A90" s="65"/>
      <c r="B90" s="427"/>
      <c r="C90" s="278"/>
      <c r="D90" s="261"/>
      <c r="E90" s="277"/>
      <c r="F90" s="278"/>
      <c r="G90" s="261"/>
      <c r="H90" s="423"/>
      <c r="I90" s="278"/>
      <c r="J90" s="278"/>
      <c r="K90" s="261"/>
      <c r="L90" s="423"/>
      <c r="M90" s="278"/>
      <c r="N90" s="278"/>
      <c r="O90" s="278"/>
      <c r="P90" s="278"/>
      <c r="Q90" s="261"/>
      <c r="R90" s="130"/>
      <c r="S90" s="133"/>
      <c r="T90" s="133"/>
      <c r="U90" s="133"/>
      <c r="V90" s="133"/>
      <c r="W90" s="281"/>
      <c r="X90" s="306">
        <f t="shared" si="1"/>
        <v>0</v>
      </c>
      <c r="Y90" s="312"/>
      <c r="Z90" s="307"/>
    </row>
    <row r="91" spans="1:26" ht="15" customHeight="1">
      <c r="A91" s="66"/>
      <c r="B91" s="428"/>
      <c r="C91" s="278"/>
      <c r="D91" s="261"/>
      <c r="E91" s="265"/>
      <c r="F91" s="278"/>
      <c r="G91" s="261"/>
      <c r="H91" s="429"/>
      <c r="I91" s="278"/>
      <c r="J91" s="278"/>
      <c r="K91" s="261"/>
      <c r="L91" s="429"/>
      <c r="M91" s="278"/>
      <c r="N91" s="278"/>
      <c r="O91" s="278"/>
      <c r="P91" s="278"/>
      <c r="Q91" s="261"/>
      <c r="R91" s="130"/>
      <c r="S91" s="133"/>
      <c r="T91" s="133"/>
      <c r="U91" s="133"/>
      <c r="V91" s="133"/>
      <c r="W91" s="281"/>
      <c r="X91" s="309">
        <f t="shared" si="1"/>
        <v>0</v>
      </c>
      <c r="Y91" s="312"/>
      <c r="Z91" s="307"/>
    </row>
    <row r="92" spans="1:26" ht="18" customHeight="1">
      <c r="A92" s="65"/>
      <c r="B92" s="427"/>
      <c r="C92" s="278"/>
      <c r="D92" s="261"/>
      <c r="E92" s="277"/>
      <c r="F92" s="278"/>
      <c r="G92" s="261"/>
      <c r="H92" s="423"/>
      <c r="I92" s="278"/>
      <c r="J92" s="278"/>
      <c r="K92" s="261"/>
      <c r="L92" s="423"/>
      <c r="M92" s="278"/>
      <c r="N92" s="278"/>
      <c r="O92" s="278"/>
      <c r="P92" s="278"/>
      <c r="Q92" s="261"/>
      <c r="R92" s="130"/>
      <c r="S92" s="133"/>
      <c r="T92" s="133"/>
      <c r="U92" s="133"/>
      <c r="V92" s="133"/>
      <c r="W92" s="281"/>
      <c r="X92" s="306">
        <f t="shared" si="1"/>
        <v>0</v>
      </c>
      <c r="Y92" s="312"/>
      <c r="Z92" s="307"/>
    </row>
    <row r="93" spans="1:26" ht="18" customHeight="1">
      <c r="A93" s="66"/>
      <c r="B93" s="428"/>
      <c r="C93" s="278"/>
      <c r="D93" s="261"/>
      <c r="E93" s="265"/>
      <c r="F93" s="278"/>
      <c r="G93" s="261"/>
      <c r="H93" s="429"/>
      <c r="I93" s="278"/>
      <c r="J93" s="278"/>
      <c r="K93" s="261"/>
      <c r="L93" s="429"/>
      <c r="M93" s="278"/>
      <c r="N93" s="278"/>
      <c r="O93" s="278"/>
      <c r="P93" s="278"/>
      <c r="Q93" s="261"/>
      <c r="R93" s="130"/>
      <c r="S93" s="133"/>
      <c r="T93" s="133"/>
      <c r="U93" s="133"/>
      <c r="V93" s="133"/>
      <c r="W93" s="281"/>
      <c r="X93" s="309">
        <f t="shared" si="1"/>
        <v>0</v>
      </c>
      <c r="Y93" s="312"/>
      <c r="Z93" s="307"/>
    </row>
    <row r="94" spans="1:26" ht="18" customHeight="1">
      <c r="A94" s="65"/>
      <c r="B94" s="427"/>
      <c r="C94" s="278"/>
      <c r="D94" s="261"/>
      <c r="E94" s="277"/>
      <c r="F94" s="278"/>
      <c r="G94" s="261"/>
      <c r="H94" s="423"/>
      <c r="I94" s="278"/>
      <c r="J94" s="278"/>
      <c r="K94" s="261"/>
      <c r="L94" s="423"/>
      <c r="M94" s="278"/>
      <c r="N94" s="278"/>
      <c r="O94" s="278"/>
      <c r="P94" s="278"/>
      <c r="Q94" s="261"/>
      <c r="R94" s="130"/>
      <c r="S94" s="133"/>
      <c r="T94" s="133"/>
      <c r="U94" s="133"/>
      <c r="V94" s="133"/>
      <c r="W94" s="281"/>
      <c r="X94" s="306">
        <f t="shared" si="1"/>
        <v>0</v>
      </c>
      <c r="Y94" s="312"/>
      <c r="Z94" s="307"/>
    </row>
    <row r="95" spans="1:26" ht="15.75" customHeight="1">
      <c r="A95" s="66"/>
      <c r="B95" s="428"/>
      <c r="C95" s="278"/>
      <c r="D95" s="261"/>
      <c r="E95" s="265"/>
      <c r="F95" s="278"/>
      <c r="G95" s="261"/>
      <c r="H95" s="429"/>
      <c r="I95" s="278"/>
      <c r="J95" s="278"/>
      <c r="K95" s="261"/>
      <c r="L95" s="429"/>
      <c r="M95" s="278"/>
      <c r="N95" s="278"/>
      <c r="O95" s="278"/>
      <c r="P95" s="278"/>
      <c r="Q95" s="261"/>
      <c r="R95" s="130"/>
      <c r="S95" s="133"/>
      <c r="T95" s="133"/>
      <c r="U95" s="133"/>
      <c r="V95" s="133"/>
      <c r="W95" s="281"/>
      <c r="X95" s="309">
        <f t="shared" si="1"/>
        <v>0</v>
      </c>
      <c r="Y95" s="312"/>
      <c r="Z95" s="307"/>
    </row>
    <row r="96" spans="1:26" ht="15.75" customHeight="1">
      <c r="A96" s="65"/>
      <c r="B96" s="427"/>
      <c r="C96" s="278"/>
      <c r="D96" s="261"/>
      <c r="E96" s="277"/>
      <c r="F96" s="278"/>
      <c r="G96" s="261"/>
      <c r="H96" s="423"/>
      <c r="I96" s="278"/>
      <c r="J96" s="278"/>
      <c r="K96" s="261"/>
      <c r="L96" s="423"/>
      <c r="M96" s="278"/>
      <c r="N96" s="278"/>
      <c r="O96" s="278"/>
      <c r="P96" s="278"/>
      <c r="Q96" s="261"/>
      <c r="R96" s="130"/>
      <c r="S96" s="133"/>
      <c r="T96" s="133"/>
      <c r="U96" s="133"/>
      <c r="V96" s="133"/>
      <c r="W96" s="281"/>
      <c r="X96" s="306">
        <f t="shared" si="1"/>
        <v>0</v>
      </c>
      <c r="Y96" s="312"/>
      <c r="Z96" s="307"/>
    </row>
    <row r="97" spans="1:26" ht="15.75" customHeight="1">
      <c r="A97" s="66"/>
      <c r="B97" s="428"/>
      <c r="C97" s="278"/>
      <c r="D97" s="261"/>
      <c r="E97" s="265"/>
      <c r="F97" s="278"/>
      <c r="G97" s="261"/>
      <c r="H97" s="429"/>
      <c r="I97" s="278"/>
      <c r="J97" s="278"/>
      <c r="K97" s="261"/>
      <c r="L97" s="429"/>
      <c r="M97" s="278"/>
      <c r="N97" s="278"/>
      <c r="O97" s="278"/>
      <c r="P97" s="278"/>
      <c r="Q97" s="261"/>
      <c r="R97" s="130"/>
      <c r="S97" s="133"/>
      <c r="T97" s="133"/>
      <c r="U97" s="133"/>
      <c r="V97" s="133"/>
      <c r="W97" s="281"/>
      <c r="X97" s="309">
        <f t="shared" si="1"/>
        <v>0</v>
      </c>
      <c r="Y97" s="312"/>
      <c r="Z97" s="307"/>
    </row>
    <row r="98" spans="1:26" ht="15.75" customHeight="1">
      <c r="A98" s="305" t="s">
        <v>208</v>
      </c>
      <c r="B98" s="278"/>
      <c r="C98" s="278"/>
      <c r="D98" s="278"/>
      <c r="E98" s="451">
        <f>SUM(E88:G97)</f>
        <v>0</v>
      </c>
      <c r="F98" s="312"/>
      <c r="G98" s="307"/>
      <c r="H98" s="306">
        <f>SUM(H88:K97)</f>
        <v>0</v>
      </c>
      <c r="I98" s="312"/>
      <c r="J98" s="312"/>
      <c r="K98" s="307"/>
      <c r="L98" s="306">
        <f>SUM(L88:Q97)</f>
        <v>0</v>
      </c>
      <c r="M98" s="312"/>
      <c r="N98" s="312"/>
      <c r="O98" s="312"/>
      <c r="P98" s="312"/>
      <c r="Q98" s="307"/>
      <c r="R98" s="130"/>
      <c r="S98" s="133"/>
      <c r="T98" s="133"/>
      <c r="U98" s="133"/>
      <c r="V98" s="133"/>
      <c r="W98" s="281"/>
      <c r="X98" s="306">
        <f>SUM(E98:W98)</f>
        <v>0</v>
      </c>
      <c r="Y98" s="312"/>
      <c r="Z98" s="307"/>
    </row>
    <row r="99" spans="1:26" ht="15.75" customHeight="1">
      <c r="A99" s="305" t="s">
        <v>350</v>
      </c>
      <c r="B99" s="278"/>
      <c r="C99" s="278"/>
      <c r="D99" s="278"/>
      <c r="E99" s="455">
        <f>E98+March!E99</f>
        <v>0</v>
      </c>
      <c r="F99" s="312"/>
      <c r="G99" s="307"/>
      <c r="H99" s="309">
        <f>H98+March!H99</f>
        <v>0</v>
      </c>
      <c r="I99" s="312"/>
      <c r="J99" s="312"/>
      <c r="K99" s="307"/>
      <c r="L99" s="309">
        <f>L98+March!L99</f>
        <v>0</v>
      </c>
      <c r="M99" s="312"/>
      <c r="N99" s="312"/>
      <c r="O99" s="312"/>
      <c r="P99" s="312"/>
      <c r="Q99" s="307"/>
      <c r="R99" s="270"/>
      <c r="S99" s="271"/>
      <c r="T99" s="271"/>
      <c r="U99" s="271"/>
      <c r="V99" s="271"/>
      <c r="W99" s="272"/>
      <c r="X99" s="309">
        <f>SUM(E99:W99)</f>
        <v>0</v>
      </c>
      <c r="Y99" s="312"/>
      <c r="Z99" s="307"/>
    </row>
    <row r="100" spans="1:26" ht="15.75" customHeight="1">
      <c r="A100" s="430"/>
      <c r="B100" s="278"/>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61"/>
    </row>
    <row r="101" spans="1:26" ht="15.75" customHeight="1">
      <c r="A101" s="431" t="s">
        <v>209</v>
      </c>
      <c r="B101" s="129"/>
      <c r="C101" s="129"/>
      <c r="D101" s="129"/>
      <c r="E101" s="129"/>
      <c r="F101" s="129"/>
      <c r="G101" s="129"/>
      <c r="H101" s="129"/>
      <c r="I101" s="129"/>
      <c r="J101" s="129"/>
      <c r="K101" s="129"/>
      <c r="L101" s="129"/>
      <c r="M101" s="129"/>
      <c r="N101" s="129"/>
      <c r="O101" s="129"/>
      <c r="P101" s="129"/>
      <c r="Q101" s="129"/>
      <c r="R101" s="129"/>
      <c r="S101" s="129"/>
      <c r="T101" s="129"/>
      <c r="U101" s="129"/>
      <c r="V101" s="129"/>
      <c r="W101" s="129"/>
      <c r="X101" s="129"/>
      <c r="Y101" s="129"/>
      <c r="Z101" s="269"/>
    </row>
    <row r="102" spans="1:26" ht="15.75" customHeight="1">
      <c r="A102" s="170" t="s">
        <v>210</v>
      </c>
      <c r="B102" s="133"/>
      <c r="C102" s="133"/>
      <c r="D102" s="133"/>
      <c r="E102" s="133"/>
      <c r="F102" s="133"/>
      <c r="G102" s="133"/>
      <c r="H102" s="133"/>
      <c r="I102" s="133"/>
      <c r="J102" s="133"/>
      <c r="K102" s="133"/>
      <c r="L102" s="133"/>
      <c r="M102" s="133"/>
      <c r="N102" s="133"/>
      <c r="O102" s="133"/>
      <c r="P102" s="133"/>
      <c r="Q102" s="133"/>
      <c r="R102" s="133"/>
      <c r="S102" s="133"/>
      <c r="T102" s="133"/>
      <c r="U102" s="133"/>
      <c r="V102" s="133"/>
      <c r="W102" s="133"/>
      <c r="X102" s="133"/>
      <c r="Y102" s="133"/>
      <c r="Z102" s="281"/>
    </row>
    <row r="103" spans="1:26" ht="15.75" customHeight="1">
      <c r="A103" s="133"/>
      <c r="B103" s="133"/>
      <c r="C103" s="133"/>
      <c r="D103" s="133"/>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281"/>
    </row>
    <row r="104" spans="1:26" ht="15.75" customHeight="1">
      <c r="A104" s="267" t="s">
        <v>204</v>
      </c>
      <c r="B104" s="261"/>
      <c r="C104" s="267" t="s">
        <v>205</v>
      </c>
      <c r="D104" s="278"/>
      <c r="E104" s="261"/>
      <c r="F104" s="267" t="s">
        <v>211</v>
      </c>
      <c r="G104" s="278"/>
      <c r="H104" s="278"/>
      <c r="I104" s="261"/>
      <c r="J104" s="267" t="s">
        <v>212</v>
      </c>
      <c r="K104" s="278"/>
      <c r="L104" s="278"/>
      <c r="M104" s="278"/>
      <c r="N104" s="278"/>
      <c r="O104" s="278"/>
      <c r="P104" s="278"/>
      <c r="Q104" s="278"/>
      <c r="R104" s="278"/>
      <c r="S104" s="278"/>
      <c r="T104" s="278"/>
      <c r="U104" s="278"/>
      <c r="V104" s="278"/>
      <c r="W104" s="278"/>
      <c r="X104" s="278"/>
      <c r="Y104" s="278"/>
      <c r="Z104" s="261"/>
    </row>
    <row r="105" spans="1:26" ht="15.75" customHeight="1">
      <c r="A105" s="427"/>
      <c r="B105" s="261"/>
      <c r="C105" s="277"/>
      <c r="D105" s="278"/>
      <c r="E105" s="261"/>
      <c r="F105" s="277"/>
      <c r="G105" s="278"/>
      <c r="H105" s="278"/>
      <c r="I105" s="261"/>
      <c r="J105" s="423"/>
      <c r="K105" s="278"/>
      <c r="L105" s="278"/>
      <c r="M105" s="278"/>
      <c r="N105" s="278"/>
      <c r="O105" s="278"/>
      <c r="P105" s="278"/>
      <c r="Q105" s="278"/>
      <c r="R105" s="278"/>
      <c r="S105" s="278"/>
      <c r="T105" s="278"/>
      <c r="U105" s="278"/>
      <c r="V105" s="278"/>
      <c r="W105" s="278"/>
      <c r="X105" s="278"/>
      <c r="Y105" s="278"/>
      <c r="Z105" s="261"/>
    </row>
    <row r="106" spans="1:26" ht="15.75" customHeight="1">
      <c r="A106" s="428"/>
      <c r="B106" s="261"/>
      <c r="C106" s="265"/>
      <c r="D106" s="278"/>
      <c r="E106" s="261"/>
      <c r="F106" s="265"/>
      <c r="G106" s="278"/>
      <c r="H106" s="278"/>
      <c r="I106" s="261"/>
      <c r="J106" s="429"/>
      <c r="K106" s="278"/>
      <c r="L106" s="278"/>
      <c r="M106" s="278"/>
      <c r="N106" s="278"/>
      <c r="O106" s="278"/>
      <c r="P106" s="278"/>
      <c r="Q106" s="278"/>
      <c r="R106" s="278"/>
      <c r="S106" s="278"/>
      <c r="T106" s="278"/>
      <c r="U106" s="278"/>
      <c r="V106" s="278"/>
      <c r="W106" s="278"/>
      <c r="X106" s="278"/>
      <c r="Y106" s="278"/>
      <c r="Z106" s="261"/>
    </row>
    <row r="107" spans="1:26" ht="15.75" customHeight="1">
      <c r="A107" s="427"/>
      <c r="B107" s="261"/>
      <c r="C107" s="277"/>
      <c r="D107" s="278"/>
      <c r="E107" s="261"/>
      <c r="F107" s="277"/>
      <c r="G107" s="278"/>
      <c r="H107" s="278"/>
      <c r="I107" s="261"/>
      <c r="J107" s="423"/>
      <c r="K107" s="278"/>
      <c r="L107" s="278"/>
      <c r="M107" s="278"/>
      <c r="N107" s="278"/>
      <c r="O107" s="278"/>
      <c r="P107" s="278"/>
      <c r="Q107" s="278"/>
      <c r="R107" s="278"/>
      <c r="S107" s="278"/>
      <c r="T107" s="278"/>
      <c r="U107" s="278"/>
      <c r="V107" s="278"/>
      <c r="W107" s="278"/>
      <c r="X107" s="278"/>
      <c r="Y107" s="278"/>
      <c r="Z107" s="261"/>
    </row>
    <row r="108" spans="1:26" ht="15.75" customHeight="1">
      <c r="A108" s="428"/>
      <c r="B108" s="261"/>
      <c r="C108" s="265"/>
      <c r="D108" s="278"/>
      <c r="E108" s="261"/>
      <c r="F108" s="265"/>
      <c r="G108" s="278"/>
      <c r="H108" s="278"/>
      <c r="I108" s="261"/>
      <c r="J108" s="429"/>
      <c r="K108" s="278"/>
      <c r="L108" s="278"/>
      <c r="M108" s="278"/>
      <c r="N108" s="278"/>
      <c r="O108" s="278"/>
      <c r="P108" s="278"/>
      <c r="Q108" s="278"/>
      <c r="R108" s="278"/>
      <c r="S108" s="278"/>
      <c r="T108" s="278"/>
      <c r="U108" s="278"/>
      <c r="V108" s="278"/>
      <c r="W108" s="278"/>
      <c r="X108" s="278"/>
      <c r="Y108" s="278"/>
      <c r="Z108" s="261"/>
    </row>
    <row r="109" spans="1:26" ht="18" customHeight="1">
      <c r="A109" s="427"/>
      <c r="B109" s="261"/>
      <c r="C109" s="277"/>
      <c r="D109" s="278"/>
      <c r="E109" s="261"/>
      <c r="F109" s="277"/>
      <c r="G109" s="278"/>
      <c r="H109" s="278"/>
      <c r="I109" s="261"/>
      <c r="J109" s="423"/>
      <c r="K109" s="278"/>
      <c r="L109" s="278"/>
      <c r="M109" s="278"/>
      <c r="N109" s="278"/>
      <c r="O109" s="278"/>
      <c r="P109" s="278"/>
      <c r="Q109" s="278"/>
      <c r="R109" s="278"/>
      <c r="S109" s="278"/>
      <c r="T109" s="278"/>
      <c r="U109" s="278"/>
      <c r="V109" s="278"/>
      <c r="W109" s="278"/>
      <c r="X109" s="278"/>
      <c r="Y109" s="278"/>
      <c r="Z109" s="261"/>
    </row>
    <row r="110" spans="1:26" ht="15.75" customHeight="1">
      <c r="A110" s="305" t="s">
        <v>213</v>
      </c>
      <c r="B110" s="278"/>
      <c r="C110" s="278"/>
      <c r="D110" s="278"/>
      <c r="E110" s="278"/>
      <c r="F110" s="278"/>
      <c r="G110" s="278"/>
      <c r="H110" s="278"/>
      <c r="I110" s="261"/>
      <c r="J110" s="309">
        <f>SUM(J105:Z109)</f>
        <v>0</v>
      </c>
      <c r="K110" s="312"/>
      <c r="L110" s="312"/>
      <c r="M110" s="312"/>
      <c r="N110" s="312"/>
      <c r="O110" s="312"/>
      <c r="P110" s="312"/>
      <c r="Q110" s="312"/>
      <c r="R110" s="312"/>
      <c r="S110" s="312"/>
      <c r="T110" s="312"/>
      <c r="U110" s="312"/>
      <c r="V110" s="312"/>
      <c r="W110" s="312"/>
      <c r="X110" s="312"/>
      <c r="Y110" s="312"/>
      <c r="Z110" s="307"/>
    </row>
    <row r="111" spans="1:26" ht="15.75" customHeight="1">
      <c r="A111" s="305" t="s">
        <v>349</v>
      </c>
      <c r="B111" s="278"/>
      <c r="C111" s="278"/>
      <c r="D111" s="278"/>
      <c r="E111" s="278"/>
      <c r="F111" s="278"/>
      <c r="G111" s="278"/>
      <c r="H111" s="278"/>
      <c r="I111" s="261"/>
      <c r="J111" s="306">
        <f>J110+March!J111</f>
        <v>0</v>
      </c>
      <c r="K111" s="312"/>
      <c r="L111" s="312"/>
      <c r="M111" s="312"/>
      <c r="N111" s="312"/>
      <c r="O111" s="312"/>
      <c r="P111" s="312"/>
      <c r="Q111" s="312"/>
      <c r="R111" s="312"/>
      <c r="S111" s="312"/>
      <c r="T111" s="312"/>
      <c r="U111" s="312"/>
      <c r="V111" s="312"/>
      <c r="W111" s="312"/>
      <c r="X111" s="312"/>
      <c r="Y111" s="312"/>
      <c r="Z111" s="307"/>
    </row>
    <row r="112" spans="1:26" ht="15.75" customHeight="1">
      <c r="A112" s="482"/>
      <c r="B112" s="131"/>
      <c r="C112" s="131"/>
      <c r="D112" s="131"/>
      <c r="E112" s="131"/>
      <c r="F112" s="131"/>
      <c r="G112" s="131"/>
      <c r="H112" s="131"/>
      <c r="I112" s="131"/>
      <c r="J112" s="131"/>
      <c r="K112" s="131"/>
      <c r="L112" s="131"/>
      <c r="M112" s="131"/>
      <c r="N112" s="131"/>
      <c r="O112" s="131"/>
      <c r="P112" s="131"/>
      <c r="Q112" s="131"/>
      <c r="R112" s="131"/>
      <c r="S112" s="131"/>
      <c r="T112" s="131"/>
      <c r="U112" s="131"/>
      <c r="V112" s="131"/>
      <c r="W112" s="131"/>
      <c r="X112" s="131"/>
      <c r="Y112" s="131"/>
      <c r="Z112" s="281"/>
    </row>
    <row r="113" spans="1:26" ht="15.75" customHeight="1">
      <c r="A113" s="421" t="s">
        <v>214</v>
      </c>
      <c r="B113" s="278"/>
      <c r="C113" s="278"/>
      <c r="D113" s="278"/>
      <c r="E113" s="278"/>
      <c r="F113" s="278"/>
      <c r="G113" s="278"/>
      <c r="H113" s="278"/>
      <c r="I113" s="278"/>
      <c r="J113" s="278"/>
      <c r="K113" s="278"/>
      <c r="L113" s="278"/>
      <c r="M113" s="278"/>
      <c r="N113" s="278"/>
      <c r="O113" s="278"/>
      <c r="P113" s="278"/>
      <c r="Q113" s="278"/>
      <c r="R113" s="278"/>
      <c r="S113" s="278"/>
      <c r="T113" s="278"/>
      <c r="U113" s="278"/>
      <c r="V113" s="278"/>
      <c r="W113" s="278"/>
      <c r="X113" s="278"/>
      <c r="Y113" s="278"/>
      <c r="Z113" s="261"/>
    </row>
    <row r="114" spans="1:26" ht="15.75" customHeight="1">
      <c r="A114" s="422" t="s">
        <v>215</v>
      </c>
      <c r="B114" s="129"/>
      <c r="C114" s="129"/>
      <c r="D114" s="129"/>
      <c r="E114" s="129"/>
      <c r="F114" s="129"/>
      <c r="G114" s="129"/>
      <c r="H114" s="129"/>
      <c r="I114" s="129"/>
      <c r="J114" s="129"/>
      <c r="K114" s="129"/>
      <c r="L114" s="129"/>
      <c r="M114" s="129"/>
      <c r="N114" s="129"/>
      <c r="O114" s="129"/>
      <c r="P114" s="129"/>
      <c r="Q114" s="129"/>
      <c r="R114" s="129"/>
      <c r="S114" s="129"/>
      <c r="T114" s="129"/>
      <c r="U114" s="129"/>
      <c r="V114" s="129"/>
      <c r="W114" s="129"/>
      <c r="X114" s="129"/>
      <c r="Y114" s="129"/>
      <c r="Z114" s="269"/>
    </row>
    <row r="115" spans="1:26" ht="15.75" customHeight="1">
      <c r="A115" s="270"/>
      <c r="B115" s="271"/>
      <c r="C115" s="271"/>
      <c r="D115" s="271"/>
      <c r="E115" s="271"/>
      <c r="F115" s="271"/>
      <c r="G115" s="271"/>
      <c r="H115" s="271"/>
      <c r="I115" s="271"/>
      <c r="J115" s="271"/>
      <c r="K115" s="271"/>
      <c r="L115" s="271"/>
      <c r="M115" s="271"/>
      <c r="N115" s="271"/>
      <c r="O115" s="271"/>
      <c r="P115" s="271"/>
      <c r="Q115" s="271"/>
      <c r="R115" s="271"/>
      <c r="S115" s="271"/>
      <c r="T115" s="271"/>
      <c r="U115" s="271"/>
      <c r="V115" s="271"/>
      <c r="W115" s="271"/>
      <c r="X115" s="271"/>
      <c r="Y115" s="271"/>
      <c r="Z115" s="272"/>
    </row>
    <row r="116" spans="1:26" ht="15.75" customHeight="1">
      <c r="A116" s="267" t="s">
        <v>204</v>
      </c>
      <c r="B116" s="261"/>
      <c r="C116" s="267" t="s">
        <v>216</v>
      </c>
      <c r="D116" s="278"/>
      <c r="E116" s="278"/>
      <c r="F116" s="278"/>
      <c r="G116" s="278"/>
      <c r="H116" s="278"/>
      <c r="I116" s="261"/>
      <c r="J116" s="267" t="s">
        <v>217</v>
      </c>
      <c r="K116" s="278"/>
      <c r="L116" s="278"/>
      <c r="M116" s="278"/>
      <c r="N116" s="278"/>
      <c r="O116" s="278"/>
      <c r="P116" s="278"/>
      <c r="Q116" s="278"/>
      <c r="R116" s="278"/>
      <c r="S116" s="278"/>
      <c r="T116" s="278"/>
      <c r="U116" s="278"/>
      <c r="V116" s="278"/>
      <c r="W116" s="278"/>
      <c r="X116" s="278"/>
      <c r="Y116" s="278"/>
      <c r="Z116" s="261"/>
    </row>
    <row r="117" spans="1:26" ht="15.75" customHeight="1">
      <c r="A117" s="427"/>
      <c r="B117" s="261"/>
      <c r="C117" s="277"/>
      <c r="D117" s="278"/>
      <c r="E117" s="278"/>
      <c r="F117" s="278"/>
      <c r="G117" s="278"/>
      <c r="H117" s="278"/>
      <c r="I117" s="261"/>
      <c r="J117" s="423"/>
      <c r="K117" s="278"/>
      <c r="L117" s="278"/>
      <c r="M117" s="278"/>
      <c r="N117" s="278"/>
      <c r="O117" s="278"/>
      <c r="P117" s="278"/>
      <c r="Q117" s="278"/>
      <c r="R117" s="278"/>
      <c r="S117" s="278"/>
      <c r="T117" s="278"/>
      <c r="U117" s="278"/>
      <c r="V117" s="278"/>
      <c r="W117" s="278"/>
      <c r="X117" s="278"/>
      <c r="Y117" s="278"/>
      <c r="Z117" s="261"/>
    </row>
    <row r="118" spans="1:26" ht="15.75" customHeight="1">
      <c r="A118" s="265"/>
      <c r="B118" s="261"/>
      <c r="C118" s="265"/>
      <c r="D118" s="278"/>
      <c r="E118" s="278"/>
      <c r="F118" s="278"/>
      <c r="G118" s="278"/>
      <c r="H118" s="278"/>
      <c r="I118" s="261"/>
      <c r="J118" s="429"/>
      <c r="K118" s="278"/>
      <c r="L118" s="278"/>
      <c r="M118" s="278"/>
      <c r="N118" s="278"/>
      <c r="O118" s="278"/>
      <c r="P118" s="278"/>
      <c r="Q118" s="278"/>
      <c r="R118" s="278"/>
      <c r="S118" s="278"/>
      <c r="T118" s="278"/>
      <c r="U118" s="278"/>
      <c r="V118" s="278"/>
      <c r="W118" s="278"/>
      <c r="X118" s="278"/>
      <c r="Y118" s="278"/>
      <c r="Z118" s="261"/>
    </row>
    <row r="119" spans="1:26" ht="15.75" customHeight="1">
      <c r="A119" s="427"/>
      <c r="B119" s="261"/>
      <c r="C119" s="277"/>
      <c r="D119" s="278"/>
      <c r="E119" s="278"/>
      <c r="F119" s="278"/>
      <c r="G119" s="278"/>
      <c r="H119" s="278"/>
      <c r="I119" s="261"/>
      <c r="J119" s="423"/>
      <c r="K119" s="278"/>
      <c r="L119" s="278"/>
      <c r="M119" s="278"/>
      <c r="N119" s="278"/>
      <c r="O119" s="278"/>
      <c r="P119" s="278"/>
      <c r="Q119" s="278"/>
      <c r="R119" s="278"/>
      <c r="S119" s="278"/>
      <c r="T119" s="278"/>
      <c r="U119" s="278"/>
      <c r="V119" s="278"/>
      <c r="W119" s="278"/>
      <c r="X119" s="278"/>
      <c r="Y119" s="278"/>
      <c r="Z119" s="261"/>
    </row>
    <row r="120" spans="1:26" ht="15.75" customHeight="1">
      <c r="A120" s="428"/>
      <c r="B120" s="261"/>
      <c r="C120" s="265"/>
      <c r="D120" s="278"/>
      <c r="E120" s="278"/>
      <c r="F120" s="278"/>
      <c r="G120" s="278"/>
      <c r="H120" s="278"/>
      <c r="I120" s="261"/>
      <c r="J120" s="429"/>
      <c r="K120" s="278"/>
      <c r="L120" s="278"/>
      <c r="M120" s="278"/>
      <c r="N120" s="278"/>
      <c r="O120" s="278"/>
      <c r="P120" s="278"/>
      <c r="Q120" s="278"/>
      <c r="R120" s="278"/>
      <c r="S120" s="278"/>
      <c r="T120" s="278"/>
      <c r="U120" s="278"/>
      <c r="V120" s="278"/>
      <c r="W120" s="278"/>
      <c r="X120" s="278"/>
      <c r="Y120" s="278"/>
      <c r="Z120" s="261"/>
    </row>
    <row r="121" spans="1:26" ht="18" customHeight="1">
      <c r="A121" s="427"/>
      <c r="B121" s="261"/>
      <c r="C121" s="277"/>
      <c r="D121" s="278"/>
      <c r="E121" s="278"/>
      <c r="F121" s="278"/>
      <c r="G121" s="278"/>
      <c r="H121" s="278"/>
      <c r="I121" s="261"/>
      <c r="J121" s="423"/>
      <c r="K121" s="278"/>
      <c r="L121" s="278"/>
      <c r="M121" s="278"/>
      <c r="N121" s="278"/>
      <c r="O121" s="278"/>
      <c r="P121" s="278"/>
      <c r="Q121" s="278"/>
      <c r="R121" s="278"/>
      <c r="S121" s="278"/>
      <c r="T121" s="278"/>
      <c r="U121" s="278"/>
      <c r="V121" s="278"/>
      <c r="W121" s="278"/>
      <c r="X121" s="278"/>
      <c r="Y121" s="278"/>
      <c r="Z121" s="261"/>
    </row>
    <row r="122" spans="1:26" ht="15.75" customHeight="1">
      <c r="A122" s="428"/>
      <c r="B122" s="261"/>
      <c r="C122" s="265"/>
      <c r="D122" s="278"/>
      <c r="E122" s="278"/>
      <c r="F122" s="278"/>
      <c r="G122" s="278"/>
      <c r="H122" s="278"/>
      <c r="I122" s="261"/>
      <c r="J122" s="429"/>
      <c r="K122" s="278"/>
      <c r="L122" s="278"/>
      <c r="M122" s="278"/>
      <c r="N122" s="278"/>
      <c r="O122" s="278"/>
      <c r="P122" s="278"/>
      <c r="Q122" s="278"/>
      <c r="R122" s="278"/>
      <c r="S122" s="278"/>
      <c r="T122" s="278"/>
      <c r="U122" s="278"/>
      <c r="V122" s="278"/>
      <c r="W122" s="278"/>
      <c r="X122" s="278"/>
      <c r="Y122" s="278"/>
      <c r="Z122" s="261"/>
    </row>
    <row r="123" spans="1:26" ht="15.75" customHeight="1">
      <c r="A123" s="427"/>
      <c r="B123" s="261"/>
      <c r="C123" s="277"/>
      <c r="D123" s="278"/>
      <c r="E123" s="278"/>
      <c r="F123" s="278"/>
      <c r="G123" s="278"/>
      <c r="H123" s="278"/>
      <c r="I123" s="261"/>
      <c r="J123" s="423"/>
      <c r="K123" s="278"/>
      <c r="L123" s="278"/>
      <c r="M123" s="278"/>
      <c r="N123" s="278"/>
      <c r="O123" s="278"/>
      <c r="P123" s="278"/>
      <c r="Q123" s="278"/>
      <c r="R123" s="278"/>
      <c r="S123" s="278"/>
      <c r="T123" s="278"/>
      <c r="U123" s="278"/>
      <c r="V123" s="278"/>
      <c r="W123" s="278"/>
      <c r="X123" s="278"/>
      <c r="Y123" s="278"/>
      <c r="Z123" s="261"/>
    </row>
    <row r="124" spans="1:26" ht="15.75" customHeight="1">
      <c r="A124" s="428"/>
      <c r="B124" s="261"/>
      <c r="C124" s="265"/>
      <c r="D124" s="278"/>
      <c r="E124" s="278"/>
      <c r="F124" s="278"/>
      <c r="G124" s="278"/>
      <c r="H124" s="278"/>
      <c r="I124" s="261"/>
      <c r="J124" s="429"/>
      <c r="K124" s="278"/>
      <c r="L124" s="278"/>
      <c r="M124" s="278"/>
      <c r="N124" s="278"/>
      <c r="O124" s="278"/>
      <c r="P124" s="278"/>
      <c r="Q124" s="278"/>
      <c r="R124" s="278"/>
      <c r="S124" s="278"/>
      <c r="T124" s="278"/>
      <c r="U124" s="278"/>
      <c r="V124" s="278"/>
      <c r="W124" s="278"/>
      <c r="X124" s="278"/>
      <c r="Y124" s="278"/>
      <c r="Z124" s="261"/>
    </row>
    <row r="125" spans="1:26" ht="15.75" customHeight="1">
      <c r="A125" s="427"/>
      <c r="B125" s="261"/>
      <c r="C125" s="277"/>
      <c r="D125" s="278"/>
      <c r="E125" s="278"/>
      <c r="F125" s="278"/>
      <c r="G125" s="278"/>
      <c r="H125" s="278"/>
      <c r="I125" s="261"/>
      <c r="J125" s="423"/>
      <c r="K125" s="278"/>
      <c r="L125" s="278"/>
      <c r="M125" s="278"/>
      <c r="N125" s="278"/>
      <c r="O125" s="278"/>
      <c r="P125" s="278"/>
      <c r="Q125" s="278"/>
      <c r="R125" s="278"/>
      <c r="S125" s="278"/>
      <c r="T125" s="278"/>
      <c r="U125" s="278"/>
      <c r="V125" s="278"/>
      <c r="W125" s="278"/>
      <c r="X125" s="278"/>
      <c r="Y125" s="278"/>
      <c r="Z125" s="261"/>
    </row>
    <row r="126" spans="1:26" ht="15.75" customHeight="1">
      <c r="A126" s="428"/>
      <c r="B126" s="261"/>
      <c r="C126" s="265"/>
      <c r="D126" s="278"/>
      <c r="E126" s="278"/>
      <c r="F126" s="278"/>
      <c r="G126" s="278"/>
      <c r="H126" s="278"/>
      <c r="I126" s="261"/>
      <c r="J126" s="429"/>
      <c r="K126" s="278"/>
      <c r="L126" s="278"/>
      <c r="M126" s="278"/>
      <c r="N126" s="278"/>
      <c r="O126" s="278"/>
      <c r="P126" s="278"/>
      <c r="Q126" s="278"/>
      <c r="R126" s="278"/>
      <c r="S126" s="278"/>
      <c r="T126" s="278"/>
      <c r="U126" s="278"/>
      <c r="V126" s="278"/>
      <c r="W126" s="278"/>
      <c r="X126" s="278"/>
      <c r="Y126" s="278"/>
      <c r="Z126" s="261"/>
    </row>
    <row r="127" spans="1:26" ht="15.75" customHeight="1">
      <c r="A127" s="305" t="s">
        <v>218</v>
      </c>
      <c r="B127" s="278"/>
      <c r="C127" s="278"/>
      <c r="D127" s="278"/>
      <c r="E127" s="278"/>
      <c r="F127" s="278"/>
      <c r="G127" s="278"/>
      <c r="H127" s="278"/>
      <c r="I127" s="261"/>
      <c r="J127" s="306">
        <f>SUM(J117:Z126)</f>
        <v>0</v>
      </c>
      <c r="K127" s="312"/>
      <c r="L127" s="312"/>
      <c r="M127" s="312"/>
      <c r="N127" s="312"/>
      <c r="O127" s="312"/>
      <c r="P127" s="312"/>
      <c r="Q127" s="312"/>
      <c r="R127" s="312"/>
      <c r="S127" s="312"/>
      <c r="T127" s="312"/>
      <c r="U127" s="312"/>
      <c r="V127" s="312"/>
      <c r="W127" s="312"/>
      <c r="X127" s="312"/>
      <c r="Y127" s="312"/>
      <c r="Z127" s="307"/>
    </row>
    <row r="128" spans="1:26" ht="15.75" customHeight="1">
      <c r="A128" s="305" t="s">
        <v>348</v>
      </c>
      <c r="B128" s="278"/>
      <c r="C128" s="278"/>
      <c r="D128" s="278"/>
      <c r="E128" s="278"/>
      <c r="F128" s="278"/>
      <c r="G128" s="278"/>
      <c r="H128" s="278"/>
      <c r="I128" s="261"/>
      <c r="J128" s="309">
        <f>J127+March!J128</f>
        <v>0</v>
      </c>
      <c r="K128" s="312"/>
      <c r="L128" s="312"/>
      <c r="M128" s="312"/>
      <c r="N128" s="312"/>
      <c r="O128" s="312"/>
      <c r="P128" s="312"/>
      <c r="Q128" s="312"/>
      <c r="R128" s="312"/>
      <c r="S128" s="312"/>
      <c r="T128" s="312"/>
      <c r="U128" s="312"/>
      <c r="V128" s="312"/>
      <c r="W128" s="312"/>
      <c r="X128" s="312"/>
      <c r="Y128" s="312"/>
      <c r="Z128" s="307"/>
    </row>
    <row r="129" spans="1:26" ht="15.75" customHeight="1">
      <c r="A129" s="465"/>
      <c r="B129" s="278"/>
      <c r="C129" s="278"/>
      <c r="D129" s="278"/>
      <c r="E129" s="278"/>
      <c r="F129" s="278"/>
      <c r="G129" s="278"/>
      <c r="H129" s="278"/>
      <c r="I129" s="278"/>
      <c r="J129" s="278"/>
      <c r="K129" s="278"/>
      <c r="L129" s="278"/>
      <c r="M129" s="278"/>
      <c r="N129" s="278"/>
      <c r="O129" s="278"/>
      <c r="P129" s="278"/>
      <c r="Q129" s="278"/>
      <c r="R129" s="278"/>
      <c r="S129" s="278"/>
      <c r="T129" s="278"/>
      <c r="U129" s="278"/>
      <c r="V129" s="278"/>
      <c r="W129" s="278"/>
      <c r="X129" s="278"/>
      <c r="Y129" s="278"/>
      <c r="Z129" s="261"/>
    </row>
    <row r="130" spans="1:26" ht="15.75" customHeight="1">
      <c r="A130" s="435" t="s">
        <v>219</v>
      </c>
      <c r="B130" s="129"/>
      <c r="C130" s="129"/>
      <c r="D130" s="129"/>
      <c r="E130" s="129"/>
      <c r="F130" s="129"/>
      <c r="G130" s="129"/>
      <c r="H130" s="129"/>
      <c r="I130" s="129"/>
      <c r="J130" s="129"/>
      <c r="K130" s="129"/>
      <c r="L130" s="129"/>
      <c r="M130" s="129"/>
      <c r="N130" s="129"/>
      <c r="O130" s="129"/>
      <c r="P130" s="129"/>
      <c r="Q130" s="129"/>
      <c r="R130" s="129"/>
      <c r="S130" s="129"/>
      <c r="T130" s="129"/>
      <c r="U130" s="129"/>
      <c r="V130" s="129"/>
      <c r="W130" s="129"/>
      <c r="X130" s="129"/>
      <c r="Y130" s="129"/>
      <c r="Z130" s="269"/>
    </row>
    <row r="131" spans="1:26" ht="15.75" customHeight="1">
      <c r="A131" s="270"/>
      <c r="B131" s="271"/>
      <c r="C131" s="271"/>
      <c r="D131" s="271"/>
      <c r="E131" s="271"/>
      <c r="F131" s="271"/>
      <c r="G131" s="271"/>
      <c r="H131" s="271"/>
      <c r="I131" s="271"/>
      <c r="J131" s="271"/>
      <c r="K131" s="271"/>
      <c r="L131" s="271"/>
      <c r="M131" s="271"/>
      <c r="N131" s="271"/>
      <c r="O131" s="271"/>
      <c r="P131" s="271"/>
      <c r="Q131" s="271"/>
      <c r="R131" s="271"/>
      <c r="S131" s="271"/>
      <c r="T131" s="271"/>
      <c r="U131" s="271"/>
      <c r="V131" s="271"/>
      <c r="W131" s="271"/>
      <c r="X131" s="271"/>
      <c r="Y131" s="271"/>
      <c r="Z131" s="272"/>
    </row>
    <row r="132" spans="1:26" ht="15.75" customHeight="1">
      <c r="A132" s="422" t="s">
        <v>220</v>
      </c>
      <c r="B132" s="129"/>
      <c r="C132" s="129"/>
      <c r="D132" s="129"/>
      <c r="E132" s="129"/>
      <c r="F132" s="129"/>
      <c r="G132" s="129"/>
      <c r="H132" s="129"/>
      <c r="I132" s="129"/>
      <c r="J132" s="129"/>
      <c r="K132" s="129"/>
      <c r="L132" s="129"/>
      <c r="M132" s="129"/>
      <c r="N132" s="129"/>
      <c r="O132" s="129"/>
      <c r="P132" s="129"/>
      <c r="Q132" s="129"/>
      <c r="R132" s="129"/>
      <c r="S132" s="129"/>
      <c r="T132" s="129"/>
      <c r="U132" s="129"/>
      <c r="V132" s="129"/>
      <c r="W132" s="129"/>
      <c r="X132" s="129"/>
      <c r="Y132" s="129"/>
      <c r="Z132" s="269"/>
    </row>
    <row r="133" spans="1:26" ht="15.75" customHeight="1">
      <c r="A133" s="130"/>
      <c r="B133" s="133"/>
      <c r="C133" s="133"/>
      <c r="D133" s="133"/>
      <c r="E133" s="133"/>
      <c r="F133" s="133"/>
      <c r="G133" s="133"/>
      <c r="H133" s="133"/>
      <c r="I133" s="133"/>
      <c r="J133" s="133"/>
      <c r="K133" s="133"/>
      <c r="L133" s="133"/>
      <c r="M133" s="133"/>
      <c r="N133" s="133"/>
      <c r="O133" s="133"/>
      <c r="P133" s="133"/>
      <c r="Q133" s="133"/>
      <c r="R133" s="133"/>
      <c r="S133" s="133"/>
      <c r="T133" s="133"/>
      <c r="U133" s="133"/>
      <c r="V133" s="133"/>
      <c r="W133" s="133"/>
      <c r="X133" s="133"/>
      <c r="Y133" s="133"/>
      <c r="Z133" s="281"/>
    </row>
    <row r="134" spans="1:26" ht="15.75" customHeight="1">
      <c r="A134" s="130"/>
      <c r="B134" s="133"/>
      <c r="C134" s="133"/>
      <c r="D134" s="133"/>
      <c r="E134" s="133"/>
      <c r="F134" s="133"/>
      <c r="G134" s="133"/>
      <c r="H134" s="133"/>
      <c r="I134" s="133"/>
      <c r="J134" s="133"/>
      <c r="K134" s="133"/>
      <c r="L134" s="133"/>
      <c r="M134" s="133"/>
      <c r="N134" s="133"/>
      <c r="O134" s="133"/>
      <c r="P134" s="133"/>
      <c r="Q134" s="133"/>
      <c r="R134" s="133"/>
      <c r="S134" s="133"/>
      <c r="T134" s="133"/>
      <c r="U134" s="133"/>
      <c r="V134" s="133"/>
      <c r="W134" s="133"/>
      <c r="X134" s="133"/>
      <c r="Y134" s="133"/>
      <c r="Z134" s="281"/>
    </row>
    <row r="135" spans="1:26" ht="15.75" customHeight="1">
      <c r="A135" s="270"/>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2"/>
    </row>
    <row r="136" spans="1:26" ht="15.75" customHeight="1">
      <c r="A136" s="471" t="s">
        <v>204</v>
      </c>
      <c r="B136" s="269"/>
      <c r="C136" s="471" t="s">
        <v>221</v>
      </c>
      <c r="D136" s="129"/>
      <c r="E136" s="269"/>
      <c r="F136" s="466" t="s">
        <v>222</v>
      </c>
      <c r="G136" s="467" t="s">
        <v>223</v>
      </c>
      <c r="H136" s="468" t="s">
        <v>224</v>
      </c>
      <c r="I136" s="469" t="s">
        <v>225</v>
      </c>
      <c r="J136" s="432" t="s">
        <v>104</v>
      </c>
      <c r="K136" s="432" t="s">
        <v>105</v>
      </c>
      <c r="L136" s="432" t="s">
        <v>106</v>
      </c>
      <c r="M136" s="432" t="s">
        <v>107</v>
      </c>
      <c r="N136" s="432" t="s">
        <v>332</v>
      </c>
      <c r="O136" s="433" t="s">
        <v>108</v>
      </c>
      <c r="P136" s="472" t="s">
        <v>109</v>
      </c>
      <c r="Q136" s="434" t="s">
        <v>110</v>
      </c>
      <c r="R136" s="434" t="s">
        <v>111</v>
      </c>
      <c r="S136" s="434" t="s">
        <v>327</v>
      </c>
      <c r="T136" s="434" t="s">
        <v>112</v>
      </c>
      <c r="U136" s="434" t="s">
        <v>113</v>
      </c>
      <c r="V136" s="434" t="s">
        <v>114</v>
      </c>
      <c r="W136" s="434" t="s">
        <v>115</v>
      </c>
      <c r="X136" s="434" t="s">
        <v>116</v>
      </c>
      <c r="Y136" s="434" t="s">
        <v>117</v>
      </c>
      <c r="Z136" s="434" t="s">
        <v>118</v>
      </c>
    </row>
    <row r="137" spans="1:26" ht="15.75" customHeight="1">
      <c r="A137" s="270"/>
      <c r="B137" s="272"/>
      <c r="C137" s="270"/>
      <c r="D137" s="271"/>
      <c r="E137" s="272"/>
      <c r="F137" s="275"/>
      <c r="G137" s="275"/>
      <c r="H137" s="275"/>
      <c r="I137" s="275"/>
      <c r="J137" s="275"/>
      <c r="K137" s="275"/>
      <c r="L137" s="275"/>
      <c r="M137" s="275"/>
      <c r="N137" s="275"/>
      <c r="O137" s="275"/>
      <c r="P137" s="275"/>
      <c r="Q137" s="275"/>
      <c r="R137" s="275"/>
      <c r="S137" s="275"/>
      <c r="T137" s="275"/>
      <c r="U137" s="275"/>
      <c r="V137" s="275"/>
      <c r="W137" s="275"/>
      <c r="X137" s="275"/>
      <c r="Y137" s="275"/>
      <c r="Z137" s="275"/>
    </row>
    <row r="138" spans="1:26" ht="15" customHeight="1">
      <c r="A138" s="427"/>
      <c r="B138" s="484"/>
      <c r="C138" s="279"/>
      <c r="D138" s="486"/>
      <c r="E138" s="487"/>
      <c r="F138" s="75"/>
      <c r="G138" s="76"/>
      <c r="H138" s="77"/>
      <c r="I138" s="78"/>
      <c r="J138" s="71"/>
      <c r="K138" s="71"/>
      <c r="L138" s="71"/>
      <c r="M138" s="71"/>
      <c r="N138" s="71"/>
      <c r="O138" s="72"/>
      <c r="P138" s="73"/>
      <c r="Q138" s="74"/>
      <c r="R138" s="74"/>
      <c r="S138" s="74"/>
      <c r="T138" s="74"/>
      <c r="U138" s="74"/>
      <c r="V138" s="74"/>
      <c r="W138" s="74"/>
      <c r="X138" s="74"/>
      <c r="Y138" s="74"/>
      <c r="Z138" s="74"/>
    </row>
    <row r="139" spans="1:26" ht="15" customHeight="1">
      <c r="A139" s="427"/>
      <c r="B139" s="484"/>
      <c r="C139" s="279"/>
      <c r="D139" s="486"/>
      <c r="E139" s="487"/>
      <c r="F139" s="75"/>
      <c r="G139" s="76"/>
      <c r="H139" s="77"/>
      <c r="I139" s="78"/>
      <c r="J139" s="71"/>
      <c r="K139" s="71"/>
      <c r="L139" s="71"/>
      <c r="M139" s="71"/>
      <c r="N139" s="71"/>
      <c r="O139" s="72"/>
      <c r="P139" s="73"/>
      <c r="Q139" s="74"/>
      <c r="R139" s="74"/>
      <c r="S139" s="74"/>
      <c r="T139" s="74"/>
      <c r="U139" s="74"/>
      <c r="V139" s="74"/>
      <c r="W139" s="74"/>
      <c r="X139" s="74"/>
      <c r="Y139" s="74"/>
      <c r="Z139" s="74"/>
    </row>
    <row r="140" spans="1:26" ht="15.75" customHeight="1">
      <c r="A140" s="427"/>
      <c r="B140" s="484"/>
      <c r="C140" s="279"/>
      <c r="D140" s="486"/>
      <c r="E140" s="487"/>
      <c r="F140" s="75"/>
      <c r="G140" s="76"/>
      <c r="H140" s="77"/>
      <c r="I140" s="78"/>
      <c r="J140" s="71"/>
      <c r="K140" s="71"/>
      <c r="L140" s="71"/>
      <c r="M140" s="71"/>
      <c r="N140" s="71"/>
      <c r="O140" s="72"/>
      <c r="P140" s="73"/>
      <c r="Q140" s="74"/>
      <c r="R140" s="74"/>
      <c r="S140" s="74"/>
      <c r="T140" s="74"/>
      <c r="U140" s="74"/>
      <c r="V140" s="74"/>
      <c r="W140" s="74"/>
      <c r="X140" s="74"/>
      <c r="Y140" s="74"/>
      <c r="Z140" s="74"/>
    </row>
    <row r="141" spans="1:26" ht="15.75" customHeight="1">
      <c r="A141" s="427"/>
      <c r="B141" s="484"/>
      <c r="C141" s="279"/>
      <c r="D141" s="486"/>
      <c r="E141" s="487"/>
      <c r="F141" s="75"/>
      <c r="G141" s="76"/>
      <c r="H141" s="77"/>
      <c r="I141" s="78"/>
      <c r="J141" s="71"/>
      <c r="K141" s="71"/>
      <c r="L141" s="71"/>
      <c r="M141" s="71"/>
      <c r="N141" s="71"/>
      <c r="O141" s="72"/>
      <c r="P141" s="73"/>
      <c r="Q141" s="74"/>
      <c r="R141" s="74"/>
      <c r="S141" s="74"/>
      <c r="T141" s="74"/>
      <c r="U141" s="74"/>
      <c r="V141" s="74"/>
      <c r="W141" s="74"/>
      <c r="X141" s="74"/>
      <c r="Y141" s="74"/>
      <c r="Z141" s="74"/>
    </row>
    <row r="142" spans="1:26" ht="15.75" customHeight="1">
      <c r="A142" s="427"/>
      <c r="B142" s="484"/>
      <c r="C142" s="279"/>
      <c r="D142" s="486"/>
      <c r="E142" s="487"/>
      <c r="F142" s="75"/>
      <c r="G142" s="76"/>
      <c r="H142" s="77"/>
      <c r="I142" s="78"/>
      <c r="J142" s="71"/>
      <c r="K142" s="71"/>
      <c r="L142" s="71"/>
      <c r="M142" s="71"/>
      <c r="N142" s="71"/>
      <c r="O142" s="72"/>
      <c r="P142" s="73"/>
      <c r="Q142" s="74"/>
      <c r="R142" s="74"/>
      <c r="S142" s="74"/>
      <c r="T142" s="74"/>
      <c r="U142" s="74"/>
      <c r="V142" s="74"/>
      <c r="W142" s="74"/>
      <c r="X142" s="74"/>
      <c r="Y142" s="74"/>
      <c r="Z142" s="74"/>
    </row>
    <row r="143" spans="1:26" ht="15" customHeight="1">
      <c r="A143" s="427"/>
      <c r="B143" s="484"/>
      <c r="C143" s="279"/>
      <c r="D143" s="486"/>
      <c r="E143" s="487"/>
      <c r="F143" s="75"/>
      <c r="G143" s="76"/>
      <c r="H143" s="77"/>
      <c r="I143" s="78"/>
      <c r="J143" s="71"/>
      <c r="K143" s="71"/>
      <c r="L143" s="71"/>
      <c r="M143" s="71"/>
      <c r="N143" s="71"/>
      <c r="O143" s="72"/>
      <c r="P143" s="73"/>
      <c r="Q143" s="74"/>
      <c r="R143" s="74"/>
      <c r="S143" s="74"/>
      <c r="T143" s="74"/>
      <c r="U143" s="74"/>
      <c r="V143" s="74"/>
      <c r="W143" s="74"/>
      <c r="X143" s="74"/>
      <c r="Y143" s="74"/>
      <c r="Z143" s="74"/>
    </row>
    <row r="144" spans="1:26" ht="15.75" customHeight="1">
      <c r="A144" s="427"/>
      <c r="B144" s="484"/>
      <c r="C144" s="279"/>
      <c r="D144" s="486"/>
      <c r="E144" s="487"/>
      <c r="F144" s="75"/>
      <c r="G144" s="76"/>
      <c r="H144" s="77"/>
      <c r="I144" s="78"/>
      <c r="J144" s="71"/>
      <c r="K144" s="71"/>
      <c r="L144" s="71"/>
      <c r="M144" s="71"/>
      <c r="N144" s="71"/>
      <c r="O144" s="72"/>
      <c r="P144" s="73"/>
      <c r="Q144" s="74"/>
      <c r="R144" s="74"/>
      <c r="S144" s="74"/>
      <c r="T144" s="74"/>
      <c r="U144" s="74"/>
      <c r="V144" s="74"/>
      <c r="W144" s="74"/>
      <c r="X144" s="74"/>
      <c r="Y144" s="74"/>
      <c r="Z144" s="74"/>
    </row>
    <row r="145" spans="1:26" ht="15.75" customHeight="1">
      <c r="A145" s="427"/>
      <c r="B145" s="484"/>
      <c r="C145" s="279"/>
      <c r="D145" s="486"/>
      <c r="E145" s="487"/>
      <c r="F145" s="75"/>
      <c r="G145" s="76"/>
      <c r="H145" s="77"/>
      <c r="I145" s="78"/>
      <c r="J145" s="71"/>
      <c r="K145" s="71"/>
      <c r="L145" s="71"/>
      <c r="M145" s="71"/>
      <c r="N145" s="71"/>
      <c r="O145" s="72"/>
      <c r="P145" s="73"/>
      <c r="Q145" s="74"/>
      <c r="R145" s="74"/>
      <c r="S145" s="74"/>
      <c r="T145" s="74"/>
      <c r="U145" s="74"/>
      <c r="V145" s="74"/>
      <c r="W145" s="74"/>
      <c r="X145" s="74"/>
      <c r="Y145" s="74"/>
      <c r="Z145" s="74"/>
    </row>
    <row r="146" spans="1:26" ht="15.75" customHeight="1">
      <c r="A146" s="427"/>
      <c r="B146" s="484"/>
      <c r="C146" s="279"/>
      <c r="D146" s="486"/>
      <c r="E146" s="487"/>
      <c r="F146" s="75"/>
      <c r="G146" s="76"/>
      <c r="H146" s="77"/>
      <c r="I146" s="78"/>
      <c r="J146" s="71"/>
      <c r="K146" s="71"/>
      <c r="L146" s="71"/>
      <c r="M146" s="71"/>
      <c r="N146" s="71"/>
      <c r="O146" s="72"/>
      <c r="P146" s="73"/>
      <c r="Q146" s="74"/>
      <c r="R146" s="74"/>
      <c r="S146" s="74"/>
      <c r="T146" s="74"/>
      <c r="U146" s="74"/>
      <c r="V146" s="74"/>
      <c r="W146" s="74"/>
      <c r="X146" s="74"/>
      <c r="Y146" s="74"/>
      <c r="Z146" s="74"/>
    </row>
    <row r="147" spans="1:26" ht="15.75" customHeight="1">
      <c r="A147" s="427"/>
      <c r="B147" s="484"/>
      <c r="C147" s="279"/>
      <c r="D147" s="486"/>
      <c r="E147" s="487"/>
      <c r="F147" s="75"/>
      <c r="G147" s="76"/>
      <c r="H147" s="77"/>
      <c r="I147" s="78"/>
      <c r="J147" s="71"/>
      <c r="K147" s="71"/>
      <c r="L147" s="71"/>
      <c r="M147" s="71"/>
      <c r="N147" s="71"/>
      <c r="O147" s="72"/>
      <c r="P147" s="73"/>
      <c r="Q147" s="74"/>
      <c r="R147" s="74"/>
      <c r="S147" s="74"/>
      <c r="T147" s="74"/>
      <c r="U147" s="74"/>
      <c r="V147" s="74"/>
      <c r="W147" s="74"/>
      <c r="X147" s="74"/>
      <c r="Y147" s="74"/>
      <c r="Z147" s="74"/>
    </row>
    <row r="148" spans="1:26" ht="15.75" customHeight="1">
      <c r="A148" s="427"/>
      <c r="B148" s="484"/>
      <c r="C148" s="279"/>
      <c r="D148" s="486"/>
      <c r="E148" s="487"/>
      <c r="F148" s="75"/>
      <c r="G148" s="76"/>
      <c r="H148" s="77"/>
      <c r="I148" s="78"/>
      <c r="J148" s="71"/>
      <c r="K148" s="71"/>
      <c r="L148" s="71"/>
      <c r="M148" s="71"/>
      <c r="N148" s="71"/>
      <c r="O148" s="72"/>
      <c r="P148" s="73"/>
      <c r="Q148" s="74"/>
      <c r="R148" s="74"/>
      <c r="S148" s="74"/>
      <c r="T148" s="74"/>
      <c r="U148" s="74"/>
      <c r="V148" s="74"/>
      <c r="W148" s="74"/>
      <c r="X148" s="74"/>
      <c r="Y148" s="74"/>
      <c r="Z148" s="74"/>
    </row>
    <row r="149" spans="1:26" ht="15.75" customHeight="1">
      <c r="A149" s="427"/>
      <c r="B149" s="484"/>
      <c r="C149" s="279"/>
      <c r="D149" s="486"/>
      <c r="E149" s="487"/>
      <c r="F149" s="75"/>
      <c r="G149" s="76"/>
      <c r="H149" s="77"/>
      <c r="I149" s="78"/>
      <c r="J149" s="71"/>
      <c r="K149" s="71"/>
      <c r="L149" s="71"/>
      <c r="M149" s="71"/>
      <c r="N149" s="71"/>
      <c r="O149" s="72"/>
      <c r="P149" s="73"/>
      <c r="Q149" s="74"/>
      <c r="R149" s="74"/>
      <c r="S149" s="74"/>
      <c r="T149" s="74"/>
      <c r="U149" s="74"/>
      <c r="V149" s="74"/>
      <c r="W149" s="74"/>
      <c r="X149" s="74"/>
      <c r="Y149" s="74"/>
      <c r="Z149" s="74"/>
    </row>
    <row r="150" spans="1:26" ht="15.75" customHeight="1">
      <c r="A150" s="427"/>
      <c r="B150" s="484"/>
      <c r="C150" s="279"/>
      <c r="D150" s="486"/>
      <c r="E150" s="487"/>
      <c r="F150" s="75"/>
      <c r="G150" s="76"/>
      <c r="H150" s="77"/>
      <c r="I150" s="78"/>
      <c r="J150" s="71"/>
      <c r="K150" s="71"/>
      <c r="L150" s="71"/>
      <c r="M150" s="71"/>
      <c r="N150" s="71"/>
      <c r="O150" s="72"/>
      <c r="P150" s="73"/>
      <c r="Q150" s="74"/>
      <c r="R150" s="74"/>
      <c r="S150" s="74"/>
      <c r="T150" s="74"/>
      <c r="U150" s="74"/>
      <c r="V150" s="74"/>
      <c r="W150" s="74"/>
      <c r="X150" s="74"/>
      <c r="Y150" s="74"/>
      <c r="Z150" s="74"/>
    </row>
    <row r="151" spans="1:26" ht="15.75" customHeight="1">
      <c r="A151" s="427"/>
      <c r="B151" s="484"/>
      <c r="C151" s="279"/>
      <c r="D151" s="486"/>
      <c r="E151" s="487"/>
      <c r="F151" s="75"/>
      <c r="G151" s="76"/>
      <c r="H151" s="77"/>
      <c r="I151" s="78"/>
      <c r="J151" s="71"/>
      <c r="K151" s="71"/>
      <c r="L151" s="71"/>
      <c r="M151" s="71"/>
      <c r="N151" s="71"/>
      <c r="O151" s="72"/>
      <c r="P151" s="73"/>
      <c r="Q151" s="74"/>
      <c r="R151" s="74"/>
      <c r="S151" s="74"/>
      <c r="T151" s="74"/>
      <c r="U151" s="74"/>
      <c r="V151" s="74"/>
      <c r="W151" s="74"/>
      <c r="X151" s="74"/>
      <c r="Y151" s="74"/>
      <c r="Z151" s="74"/>
    </row>
    <row r="152" spans="1:26" ht="15.75" customHeight="1">
      <c r="A152" s="427"/>
      <c r="B152" s="484"/>
      <c r="C152" s="279"/>
      <c r="D152" s="486"/>
      <c r="E152" s="487"/>
      <c r="F152" s="75"/>
      <c r="G152" s="76"/>
      <c r="H152" s="77"/>
      <c r="I152" s="78"/>
      <c r="J152" s="71"/>
      <c r="K152" s="71"/>
      <c r="L152" s="71"/>
      <c r="M152" s="71"/>
      <c r="N152" s="71"/>
      <c r="O152" s="72"/>
      <c r="P152" s="73"/>
      <c r="Q152" s="74"/>
      <c r="R152" s="74"/>
      <c r="S152" s="74"/>
      <c r="T152" s="74"/>
      <c r="U152" s="74"/>
      <c r="V152" s="74"/>
      <c r="W152" s="74"/>
      <c r="X152" s="74"/>
      <c r="Y152" s="74"/>
      <c r="Z152" s="74"/>
    </row>
    <row r="153" spans="1:26" ht="15.75" customHeight="1">
      <c r="A153" s="427"/>
      <c r="B153" s="484"/>
      <c r="C153" s="279"/>
      <c r="D153" s="486"/>
      <c r="E153" s="487"/>
      <c r="F153" s="75"/>
      <c r="G153" s="76"/>
      <c r="H153" s="77"/>
      <c r="I153" s="78"/>
      <c r="J153" s="71"/>
      <c r="K153" s="71"/>
      <c r="L153" s="71"/>
      <c r="M153" s="71"/>
      <c r="N153" s="71"/>
      <c r="O153" s="72"/>
      <c r="P153" s="73"/>
      <c r="Q153" s="74"/>
      <c r="R153" s="74"/>
      <c r="S153" s="74"/>
      <c r="T153" s="74"/>
      <c r="U153" s="74"/>
      <c r="V153" s="74"/>
      <c r="W153" s="74"/>
      <c r="X153" s="74"/>
      <c r="Y153" s="74"/>
      <c r="Z153" s="74"/>
    </row>
    <row r="154" spans="1:26" ht="15.75" customHeight="1">
      <c r="A154" s="427"/>
      <c r="B154" s="484"/>
      <c r="C154" s="279"/>
      <c r="D154" s="486"/>
      <c r="E154" s="487"/>
      <c r="F154" s="75"/>
      <c r="G154" s="76"/>
      <c r="H154" s="77"/>
      <c r="I154" s="78"/>
      <c r="J154" s="71"/>
      <c r="K154" s="71"/>
      <c r="L154" s="71"/>
      <c r="M154" s="71"/>
      <c r="N154" s="71"/>
      <c r="O154" s="72"/>
      <c r="P154" s="73"/>
      <c r="Q154" s="74"/>
      <c r="R154" s="74"/>
      <c r="S154" s="74"/>
      <c r="T154" s="74"/>
      <c r="U154" s="74"/>
      <c r="V154" s="74"/>
      <c r="W154" s="74"/>
      <c r="X154" s="74"/>
      <c r="Y154" s="74"/>
      <c r="Z154" s="74"/>
    </row>
    <row r="155" spans="1:26" ht="15.75" customHeight="1">
      <c r="A155" s="427"/>
      <c r="B155" s="484"/>
      <c r="C155" s="279"/>
      <c r="D155" s="486"/>
      <c r="E155" s="487"/>
      <c r="F155" s="75"/>
      <c r="G155" s="76"/>
      <c r="H155" s="77"/>
      <c r="I155" s="78"/>
      <c r="J155" s="71"/>
      <c r="K155" s="71"/>
      <c r="L155" s="71"/>
      <c r="M155" s="71"/>
      <c r="N155" s="71"/>
      <c r="O155" s="72"/>
      <c r="P155" s="73"/>
      <c r="Q155" s="74"/>
      <c r="R155" s="74"/>
      <c r="S155" s="74"/>
      <c r="T155" s="74"/>
      <c r="U155" s="74"/>
      <c r="V155" s="74"/>
      <c r="W155" s="74"/>
      <c r="X155" s="74"/>
      <c r="Y155" s="74"/>
      <c r="Z155" s="74"/>
    </row>
    <row r="156" spans="1:26" ht="15.75" customHeight="1">
      <c r="A156" s="427"/>
      <c r="B156" s="484"/>
      <c r="C156" s="279"/>
      <c r="D156" s="486"/>
      <c r="E156" s="487"/>
      <c r="F156" s="75"/>
      <c r="G156" s="76"/>
      <c r="H156" s="77"/>
      <c r="I156" s="78"/>
      <c r="J156" s="71"/>
      <c r="K156" s="71"/>
      <c r="L156" s="71"/>
      <c r="M156" s="71"/>
      <c r="N156" s="71"/>
      <c r="O156" s="72"/>
      <c r="P156" s="73"/>
      <c r="Q156" s="74"/>
      <c r="R156" s="74"/>
      <c r="S156" s="74"/>
      <c r="T156" s="74"/>
      <c r="U156" s="74"/>
      <c r="V156" s="74"/>
      <c r="W156" s="74"/>
      <c r="X156" s="74"/>
      <c r="Y156" s="74"/>
      <c r="Z156" s="74"/>
    </row>
    <row r="157" spans="1:26" ht="15.75" customHeight="1">
      <c r="A157" s="427"/>
      <c r="B157" s="484"/>
      <c r="C157" s="279"/>
      <c r="D157" s="486"/>
      <c r="E157" s="487"/>
      <c r="F157" s="75"/>
      <c r="G157" s="76"/>
      <c r="H157" s="77"/>
      <c r="I157" s="78"/>
      <c r="J157" s="71"/>
      <c r="K157" s="71"/>
      <c r="L157" s="71"/>
      <c r="M157" s="71"/>
      <c r="N157" s="71"/>
      <c r="O157" s="72"/>
      <c r="P157" s="73"/>
      <c r="Q157" s="74"/>
      <c r="R157" s="74"/>
      <c r="S157" s="74"/>
      <c r="T157" s="74"/>
      <c r="U157" s="74"/>
      <c r="V157" s="74"/>
      <c r="W157" s="74"/>
      <c r="X157" s="74"/>
      <c r="Y157" s="74"/>
      <c r="Z157" s="74"/>
    </row>
    <row r="158" spans="1:26" ht="15.75" customHeight="1">
      <c r="A158" s="427"/>
      <c r="B158" s="484"/>
      <c r="C158" s="279"/>
      <c r="D158" s="486"/>
      <c r="E158" s="487"/>
      <c r="F158" s="75"/>
      <c r="G158" s="76"/>
      <c r="H158" s="77"/>
      <c r="I158" s="78"/>
      <c r="J158" s="71"/>
      <c r="K158" s="71"/>
      <c r="L158" s="71"/>
      <c r="M158" s="71"/>
      <c r="N158" s="71"/>
      <c r="O158" s="72"/>
      <c r="P158" s="73"/>
      <c r="Q158" s="74"/>
      <c r="R158" s="74"/>
      <c r="S158" s="74"/>
      <c r="T158" s="74"/>
      <c r="U158" s="74"/>
      <c r="V158" s="74"/>
      <c r="W158" s="74"/>
      <c r="X158" s="74"/>
      <c r="Y158" s="74"/>
      <c r="Z158" s="74"/>
    </row>
    <row r="159" spans="1:26" ht="15.75" customHeight="1">
      <c r="A159" s="427"/>
      <c r="B159" s="484"/>
      <c r="C159" s="279"/>
      <c r="D159" s="486"/>
      <c r="E159" s="487"/>
      <c r="F159" s="75"/>
      <c r="G159" s="76"/>
      <c r="H159" s="77"/>
      <c r="I159" s="78"/>
      <c r="J159" s="71"/>
      <c r="K159" s="71"/>
      <c r="L159" s="71"/>
      <c r="M159" s="71"/>
      <c r="N159" s="71"/>
      <c r="O159" s="72"/>
      <c r="P159" s="73"/>
      <c r="Q159" s="74"/>
      <c r="R159" s="74"/>
      <c r="S159" s="74"/>
      <c r="T159" s="74"/>
      <c r="U159" s="74"/>
      <c r="V159" s="74"/>
      <c r="W159" s="74"/>
      <c r="X159" s="74"/>
      <c r="Y159" s="74"/>
      <c r="Z159" s="74"/>
    </row>
    <row r="160" spans="1:26" ht="15.75" customHeight="1">
      <c r="A160" s="427"/>
      <c r="B160" s="484"/>
      <c r="C160" s="279"/>
      <c r="D160" s="486"/>
      <c r="E160" s="487"/>
      <c r="F160" s="75"/>
      <c r="G160" s="76"/>
      <c r="H160" s="77"/>
      <c r="I160" s="78"/>
      <c r="J160" s="71"/>
      <c r="K160" s="71"/>
      <c r="L160" s="71"/>
      <c r="M160" s="71"/>
      <c r="N160" s="71"/>
      <c r="O160" s="72"/>
      <c r="P160" s="73"/>
      <c r="Q160" s="74"/>
      <c r="R160" s="74"/>
      <c r="S160" s="74"/>
      <c r="T160" s="74"/>
      <c r="U160" s="74"/>
      <c r="V160" s="74"/>
      <c r="W160" s="74"/>
      <c r="X160" s="74"/>
      <c r="Y160" s="74"/>
      <c r="Z160" s="74"/>
    </row>
    <row r="161" spans="1:26" ht="15.75" customHeight="1">
      <c r="A161" s="427"/>
      <c r="B161" s="484"/>
      <c r="C161" s="279"/>
      <c r="D161" s="486"/>
      <c r="E161" s="487"/>
      <c r="F161" s="75"/>
      <c r="G161" s="76"/>
      <c r="H161" s="77"/>
      <c r="I161" s="78"/>
      <c r="J161" s="71"/>
      <c r="K161" s="71"/>
      <c r="L161" s="71"/>
      <c r="M161" s="71"/>
      <c r="N161" s="71"/>
      <c r="O161" s="72"/>
      <c r="P161" s="73"/>
      <c r="Q161" s="74"/>
      <c r="R161" s="74"/>
      <c r="S161" s="74"/>
      <c r="T161" s="74"/>
      <c r="U161" s="74"/>
      <c r="V161" s="74"/>
      <c r="W161" s="74"/>
      <c r="X161" s="74"/>
      <c r="Y161" s="74"/>
      <c r="Z161" s="74"/>
    </row>
    <row r="162" spans="1:26" ht="15.75" customHeight="1">
      <c r="A162" s="427"/>
      <c r="B162" s="484"/>
      <c r="C162" s="279"/>
      <c r="D162" s="486"/>
      <c r="E162" s="487"/>
      <c r="F162" s="75"/>
      <c r="G162" s="76"/>
      <c r="H162" s="77"/>
      <c r="I162" s="78"/>
      <c r="J162" s="71"/>
      <c r="K162" s="71"/>
      <c r="L162" s="71"/>
      <c r="M162" s="71"/>
      <c r="N162" s="71"/>
      <c r="O162" s="72"/>
      <c r="P162" s="73"/>
      <c r="Q162" s="74"/>
      <c r="R162" s="74"/>
      <c r="S162" s="74"/>
      <c r="T162" s="74"/>
      <c r="U162" s="74"/>
      <c r="V162" s="74"/>
      <c r="W162" s="74"/>
      <c r="X162" s="74"/>
      <c r="Y162" s="74"/>
      <c r="Z162" s="74"/>
    </row>
    <row r="163" spans="1:26" ht="15.75" customHeight="1">
      <c r="A163" s="427"/>
      <c r="B163" s="484"/>
      <c r="C163" s="279"/>
      <c r="D163" s="486"/>
      <c r="E163" s="487"/>
      <c r="F163" s="75"/>
      <c r="G163" s="76"/>
      <c r="H163" s="77"/>
      <c r="I163" s="78"/>
      <c r="J163" s="71"/>
      <c r="K163" s="71"/>
      <c r="L163" s="71"/>
      <c r="M163" s="71"/>
      <c r="N163" s="71"/>
      <c r="O163" s="72"/>
      <c r="P163" s="73"/>
      <c r="Q163" s="74"/>
      <c r="R163" s="74"/>
      <c r="S163" s="74"/>
      <c r="T163" s="74"/>
      <c r="U163" s="74"/>
      <c r="V163" s="74"/>
      <c r="W163" s="74"/>
      <c r="X163" s="74"/>
      <c r="Y163" s="74"/>
      <c r="Z163" s="74"/>
    </row>
    <row r="164" spans="1:26" ht="15.75" customHeight="1">
      <c r="A164" s="427"/>
      <c r="B164" s="484"/>
      <c r="C164" s="279"/>
      <c r="D164" s="486"/>
      <c r="E164" s="487"/>
      <c r="F164" s="75"/>
      <c r="G164" s="76"/>
      <c r="H164" s="77"/>
      <c r="I164" s="78"/>
      <c r="J164" s="71"/>
      <c r="K164" s="71"/>
      <c r="L164" s="71"/>
      <c r="M164" s="71"/>
      <c r="N164" s="71"/>
      <c r="O164" s="72"/>
      <c r="P164" s="73"/>
      <c r="Q164" s="74"/>
      <c r="R164" s="74"/>
      <c r="S164" s="74"/>
      <c r="T164" s="74"/>
      <c r="U164" s="74"/>
      <c r="V164" s="74"/>
      <c r="W164" s="74"/>
      <c r="X164" s="74"/>
      <c r="Y164" s="74"/>
      <c r="Z164" s="74"/>
    </row>
    <row r="165" spans="1:26" ht="15.75" customHeight="1">
      <c r="A165" s="427"/>
      <c r="B165" s="484"/>
      <c r="C165" s="279"/>
      <c r="D165" s="486"/>
      <c r="E165" s="487"/>
      <c r="F165" s="75"/>
      <c r="G165" s="76"/>
      <c r="H165" s="77"/>
      <c r="I165" s="78"/>
      <c r="J165" s="71"/>
      <c r="K165" s="71"/>
      <c r="L165" s="71"/>
      <c r="M165" s="71"/>
      <c r="N165" s="71"/>
      <c r="O165" s="72"/>
      <c r="P165" s="73"/>
      <c r="Q165" s="74"/>
      <c r="R165" s="74"/>
      <c r="S165" s="74"/>
      <c r="T165" s="74"/>
      <c r="U165" s="74"/>
      <c r="V165" s="74"/>
      <c r="W165" s="74"/>
      <c r="X165" s="74"/>
      <c r="Y165" s="74"/>
      <c r="Z165" s="74"/>
    </row>
    <row r="166" spans="1:26" ht="15.75" customHeight="1">
      <c r="A166" s="427"/>
      <c r="B166" s="484"/>
      <c r="C166" s="279"/>
      <c r="D166" s="486"/>
      <c r="E166" s="487"/>
      <c r="F166" s="75"/>
      <c r="G166" s="76"/>
      <c r="H166" s="77"/>
      <c r="I166" s="78"/>
      <c r="J166" s="71"/>
      <c r="K166" s="71"/>
      <c r="L166" s="71"/>
      <c r="M166" s="71"/>
      <c r="N166" s="71"/>
      <c r="O166" s="72"/>
      <c r="P166" s="73"/>
      <c r="Q166" s="74"/>
      <c r="R166" s="74"/>
      <c r="S166" s="74"/>
      <c r="T166" s="74"/>
      <c r="U166" s="74"/>
      <c r="V166" s="74"/>
      <c r="W166" s="74"/>
      <c r="X166" s="74"/>
      <c r="Y166" s="74"/>
      <c r="Z166" s="74"/>
    </row>
    <row r="167" spans="1:26" ht="15.75" customHeight="1">
      <c r="A167" s="427"/>
      <c r="B167" s="484"/>
      <c r="C167" s="279"/>
      <c r="D167" s="486"/>
      <c r="E167" s="487"/>
      <c r="F167" s="75"/>
      <c r="G167" s="76"/>
      <c r="H167" s="77"/>
      <c r="I167" s="78"/>
      <c r="J167" s="71"/>
      <c r="K167" s="71"/>
      <c r="L167" s="71"/>
      <c r="M167" s="71"/>
      <c r="N167" s="71"/>
      <c r="O167" s="72"/>
      <c r="P167" s="73"/>
      <c r="Q167" s="74"/>
      <c r="R167" s="74"/>
      <c r="S167" s="74"/>
      <c r="T167" s="74"/>
      <c r="U167" s="74"/>
      <c r="V167" s="74"/>
      <c r="W167" s="74"/>
      <c r="X167" s="74"/>
      <c r="Y167" s="74"/>
      <c r="Z167" s="74"/>
    </row>
    <row r="168" spans="1:26" ht="15.75" customHeight="1">
      <c r="A168" s="427"/>
      <c r="B168" s="484"/>
      <c r="C168" s="279"/>
      <c r="D168" s="486"/>
      <c r="E168" s="487"/>
      <c r="F168" s="75"/>
      <c r="G168" s="76"/>
      <c r="H168" s="77"/>
      <c r="I168" s="78"/>
      <c r="J168" s="71"/>
      <c r="K168" s="71"/>
      <c r="L168" s="71"/>
      <c r="M168" s="71"/>
      <c r="N168" s="71"/>
      <c r="O168" s="72"/>
      <c r="P168" s="73"/>
      <c r="Q168" s="74"/>
      <c r="R168" s="74"/>
      <c r="S168" s="74"/>
      <c r="T168" s="74"/>
      <c r="U168" s="74"/>
      <c r="V168" s="74"/>
      <c r="W168" s="74"/>
      <c r="X168" s="74"/>
      <c r="Y168" s="74"/>
      <c r="Z168" s="74"/>
    </row>
    <row r="169" spans="1:26" ht="15.75" customHeight="1">
      <c r="A169" s="427"/>
      <c r="B169" s="484"/>
      <c r="C169" s="279"/>
      <c r="D169" s="486"/>
      <c r="E169" s="487"/>
      <c r="F169" s="75"/>
      <c r="G169" s="76"/>
      <c r="H169" s="77"/>
      <c r="I169" s="78"/>
      <c r="J169" s="71"/>
      <c r="K169" s="71"/>
      <c r="L169" s="71"/>
      <c r="M169" s="71"/>
      <c r="N169" s="71"/>
      <c r="O169" s="72"/>
      <c r="P169" s="73"/>
      <c r="Q169" s="74"/>
      <c r="R169" s="74"/>
      <c r="S169" s="74"/>
      <c r="T169" s="74"/>
      <c r="U169" s="74"/>
      <c r="V169" s="74"/>
      <c r="W169" s="74"/>
      <c r="X169" s="74"/>
      <c r="Y169" s="74"/>
      <c r="Z169" s="74"/>
    </row>
    <row r="170" spans="1:26" ht="15.75" customHeight="1">
      <c r="A170" s="427"/>
      <c r="B170" s="484"/>
      <c r="C170" s="279"/>
      <c r="D170" s="486"/>
      <c r="E170" s="487"/>
      <c r="F170" s="75"/>
      <c r="G170" s="76"/>
      <c r="H170" s="77"/>
      <c r="I170" s="78"/>
      <c r="J170" s="71"/>
      <c r="K170" s="71"/>
      <c r="L170" s="71"/>
      <c r="M170" s="71"/>
      <c r="N170" s="71"/>
      <c r="O170" s="72"/>
      <c r="P170" s="73"/>
      <c r="Q170" s="74"/>
      <c r="R170" s="74"/>
      <c r="S170" s="74"/>
      <c r="T170" s="74"/>
      <c r="U170" s="74"/>
      <c r="V170" s="74"/>
      <c r="W170" s="74"/>
      <c r="X170" s="74"/>
      <c r="Y170" s="74"/>
      <c r="Z170" s="74"/>
    </row>
    <row r="171" spans="1:26" ht="15.75" customHeight="1">
      <c r="A171" s="427"/>
      <c r="B171" s="484"/>
      <c r="C171" s="279"/>
      <c r="D171" s="486"/>
      <c r="E171" s="487"/>
      <c r="F171" s="75"/>
      <c r="G171" s="76"/>
      <c r="H171" s="77"/>
      <c r="I171" s="78"/>
      <c r="J171" s="71"/>
      <c r="K171" s="71"/>
      <c r="L171" s="71"/>
      <c r="M171" s="71"/>
      <c r="N171" s="71"/>
      <c r="O171" s="72"/>
      <c r="P171" s="73"/>
      <c r="Q171" s="74"/>
      <c r="R171" s="74"/>
      <c r="S171" s="74"/>
      <c r="T171" s="74"/>
      <c r="U171" s="74"/>
      <c r="V171" s="74"/>
      <c r="W171" s="74"/>
      <c r="X171" s="74"/>
      <c r="Y171" s="74"/>
      <c r="Z171" s="74"/>
    </row>
    <row r="172" spans="1:26" ht="15.75" customHeight="1">
      <c r="A172" s="427"/>
      <c r="B172" s="484"/>
      <c r="C172" s="279"/>
      <c r="D172" s="486"/>
      <c r="E172" s="487"/>
      <c r="F172" s="75"/>
      <c r="G172" s="76"/>
      <c r="H172" s="77"/>
      <c r="I172" s="78"/>
      <c r="J172" s="71"/>
      <c r="K172" s="71"/>
      <c r="L172" s="71"/>
      <c r="M172" s="71"/>
      <c r="N172" s="71"/>
      <c r="O172" s="72"/>
      <c r="P172" s="73"/>
      <c r="Q172" s="74"/>
      <c r="R172" s="74"/>
      <c r="S172" s="74"/>
      <c r="T172" s="74"/>
      <c r="U172" s="74"/>
      <c r="V172" s="74"/>
      <c r="W172" s="74"/>
      <c r="X172" s="74"/>
      <c r="Y172" s="74"/>
      <c r="Z172" s="74"/>
    </row>
    <row r="173" spans="1:26" ht="15.75" customHeight="1">
      <c r="A173" s="427"/>
      <c r="B173" s="484"/>
      <c r="C173" s="279"/>
      <c r="D173" s="486"/>
      <c r="E173" s="487"/>
      <c r="F173" s="75"/>
      <c r="G173" s="76"/>
      <c r="H173" s="77"/>
      <c r="I173" s="78"/>
      <c r="J173" s="71"/>
      <c r="K173" s="71"/>
      <c r="L173" s="71"/>
      <c r="M173" s="71"/>
      <c r="N173" s="71"/>
      <c r="O173" s="72"/>
      <c r="P173" s="73"/>
      <c r="Q173" s="74"/>
      <c r="R173" s="74"/>
      <c r="S173" s="74"/>
      <c r="T173" s="74"/>
      <c r="U173" s="74"/>
      <c r="V173" s="74"/>
      <c r="W173" s="74"/>
      <c r="X173" s="74"/>
      <c r="Y173" s="74"/>
      <c r="Z173" s="74"/>
    </row>
    <row r="174" spans="1:26" ht="15.75" customHeight="1">
      <c r="A174" s="427"/>
      <c r="B174" s="484"/>
      <c r="C174" s="279"/>
      <c r="D174" s="486"/>
      <c r="E174" s="487"/>
      <c r="F174" s="75"/>
      <c r="G174" s="76"/>
      <c r="H174" s="77"/>
      <c r="I174" s="78"/>
      <c r="J174" s="71"/>
      <c r="K174" s="71"/>
      <c r="L174" s="71"/>
      <c r="M174" s="71"/>
      <c r="N174" s="71"/>
      <c r="O174" s="72"/>
      <c r="P174" s="73"/>
      <c r="Q174" s="74"/>
      <c r="R174" s="74"/>
      <c r="S174" s="74"/>
      <c r="T174" s="74"/>
      <c r="U174" s="74"/>
      <c r="V174" s="74"/>
      <c r="W174" s="74"/>
      <c r="X174" s="74"/>
      <c r="Y174" s="74"/>
      <c r="Z174" s="74"/>
    </row>
    <row r="175" spans="1:26" ht="15.75" customHeight="1">
      <c r="A175" s="427"/>
      <c r="B175" s="484"/>
      <c r="C175" s="279"/>
      <c r="D175" s="486"/>
      <c r="E175" s="487"/>
      <c r="F175" s="75"/>
      <c r="G175" s="76"/>
      <c r="H175" s="77"/>
      <c r="I175" s="78"/>
      <c r="J175" s="71"/>
      <c r="K175" s="71"/>
      <c r="L175" s="71"/>
      <c r="M175" s="71"/>
      <c r="N175" s="71"/>
      <c r="O175" s="72"/>
      <c r="P175" s="73"/>
      <c r="Q175" s="74"/>
      <c r="R175" s="74"/>
      <c r="S175" s="74"/>
      <c r="T175" s="74"/>
      <c r="U175" s="74"/>
      <c r="V175" s="74"/>
      <c r="W175" s="74"/>
      <c r="X175" s="74"/>
      <c r="Y175" s="74"/>
      <c r="Z175" s="74"/>
    </row>
    <row r="176" spans="1:26" ht="15.75" customHeight="1">
      <c r="A176" s="427"/>
      <c r="B176" s="484"/>
      <c r="C176" s="279"/>
      <c r="D176" s="486"/>
      <c r="E176" s="487"/>
      <c r="F176" s="75"/>
      <c r="G176" s="76"/>
      <c r="H176" s="77"/>
      <c r="I176" s="78"/>
      <c r="J176" s="71"/>
      <c r="K176" s="71"/>
      <c r="L176" s="71"/>
      <c r="M176" s="71"/>
      <c r="N176" s="71"/>
      <c r="O176" s="72"/>
      <c r="P176" s="73"/>
      <c r="Q176" s="74"/>
      <c r="R176" s="74"/>
      <c r="S176" s="74"/>
      <c r="T176" s="74"/>
      <c r="U176" s="74"/>
      <c r="V176" s="74"/>
      <c r="W176" s="74"/>
      <c r="X176" s="74"/>
      <c r="Y176" s="74"/>
      <c r="Z176" s="74"/>
    </row>
    <row r="177" spans="1:26" ht="15.75" customHeight="1">
      <c r="A177" s="427"/>
      <c r="B177" s="484"/>
      <c r="C177" s="279"/>
      <c r="D177" s="486"/>
      <c r="E177" s="487"/>
      <c r="F177" s="75"/>
      <c r="G177" s="76"/>
      <c r="H177" s="77"/>
      <c r="I177" s="78"/>
      <c r="J177" s="71"/>
      <c r="K177" s="71"/>
      <c r="L177" s="71"/>
      <c r="M177" s="71"/>
      <c r="N177" s="71"/>
      <c r="O177" s="72"/>
      <c r="P177" s="73"/>
      <c r="Q177" s="74"/>
      <c r="R177" s="74"/>
      <c r="S177" s="74"/>
      <c r="T177" s="74"/>
      <c r="U177" s="74"/>
      <c r="V177" s="74"/>
      <c r="W177" s="74"/>
      <c r="X177" s="74"/>
      <c r="Y177" s="74"/>
      <c r="Z177" s="74"/>
    </row>
    <row r="178" spans="1:26" ht="15.75" customHeight="1">
      <c r="A178" s="427"/>
      <c r="B178" s="484"/>
      <c r="C178" s="279"/>
      <c r="D178" s="486"/>
      <c r="E178" s="487"/>
      <c r="F178" s="75"/>
      <c r="G178" s="76"/>
      <c r="H178" s="77"/>
      <c r="I178" s="78"/>
      <c r="J178" s="71"/>
      <c r="K178" s="71"/>
      <c r="L178" s="71"/>
      <c r="M178" s="71"/>
      <c r="N178" s="71"/>
      <c r="O178" s="72"/>
      <c r="P178" s="73"/>
      <c r="Q178" s="74"/>
      <c r="R178" s="74"/>
      <c r="S178" s="74"/>
      <c r="T178" s="74"/>
      <c r="U178" s="74"/>
      <c r="V178" s="74"/>
      <c r="W178" s="74"/>
      <c r="X178" s="74"/>
      <c r="Y178" s="74"/>
      <c r="Z178" s="74"/>
    </row>
    <row r="179" spans="1:26" ht="15.75" customHeight="1">
      <c r="A179" s="427"/>
      <c r="B179" s="484"/>
      <c r="C179" s="279"/>
      <c r="D179" s="486"/>
      <c r="E179" s="487"/>
      <c r="F179" s="75"/>
      <c r="G179" s="76"/>
      <c r="H179" s="77"/>
      <c r="I179" s="78"/>
      <c r="J179" s="71"/>
      <c r="K179" s="71"/>
      <c r="L179" s="71"/>
      <c r="M179" s="71"/>
      <c r="N179" s="71"/>
      <c r="O179" s="72"/>
      <c r="P179" s="73"/>
      <c r="Q179" s="74"/>
      <c r="R179" s="74"/>
      <c r="S179" s="74"/>
      <c r="T179" s="74"/>
      <c r="U179" s="74"/>
      <c r="V179" s="74"/>
      <c r="W179" s="74"/>
      <c r="X179" s="74"/>
      <c r="Y179" s="74"/>
      <c r="Z179" s="74"/>
    </row>
    <row r="180" spans="1:26" ht="15.75" customHeight="1">
      <c r="A180" s="427"/>
      <c r="B180" s="484"/>
      <c r="C180" s="279"/>
      <c r="D180" s="486"/>
      <c r="E180" s="487"/>
      <c r="F180" s="75"/>
      <c r="G180" s="76"/>
      <c r="H180" s="77"/>
      <c r="I180" s="78"/>
      <c r="J180" s="71"/>
      <c r="K180" s="71"/>
      <c r="L180" s="71"/>
      <c r="M180" s="71"/>
      <c r="N180" s="71"/>
      <c r="O180" s="72"/>
      <c r="P180" s="73"/>
      <c r="Q180" s="74"/>
      <c r="R180" s="74"/>
      <c r="S180" s="74"/>
      <c r="T180" s="74"/>
      <c r="U180" s="74"/>
      <c r="V180" s="74"/>
      <c r="W180" s="74"/>
      <c r="X180" s="74"/>
      <c r="Y180" s="74"/>
      <c r="Z180" s="74"/>
    </row>
    <row r="181" spans="1:26" ht="15.75" customHeight="1">
      <c r="A181" s="427"/>
      <c r="B181" s="484"/>
      <c r="C181" s="279"/>
      <c r="D181" s="486"/>
      <c r="E181" s="487"/>
      <c r="F181" s="75"/>
      <c r="G181" s="76"/>
      <c r="H181" s="77"/>
      <c r="I181" s="78"/>
      <c r="J181" s="71"/>
      <c r="K181" s="71"/>
      <c r="L181" s="71"/>
      <c r="M181" s="71"/>
      <c r="N181" s="71"/>
      <c r="O181" s="72"/>
      <c r="P181" s="73"/>
      <c r="Q181" s="74"/>
      <c r="R181" s="74"/>
      <c r="S181" s="74"/>
      <c r="T181" s="74"/>
      <c r="U181" s="74"/>
      <c r="V181" s="74"/>
      <c r="W181" s="74"/>
      <c r="X181" s="74"/>
      <c r="Y181" s="74"/>
      <c r="Z181" s="74"/>
    </row>
    <row r="182" spans="1:26" ht="15.75" customHeight="1">
      <c r="A182" s="427"/>
      <c r="B182" s="484"/>
      <c r="C182" s="279"/>
      <c r="D182" s="486"/>
      <c r="E182" s="487"/>
      <c r="F182" s="75"/>
      <c r="G182" s="76"/>
      <c r="H182" s="77"/>
      <c r="I182" s="78"/>
      <c r="J182" s="71"/>
      <c r="K182" s="71"/>
      <c r="L182" s="71"/>
      <c r="M182" s="71"/>
      <c r="N182" s="71"/>
      <c r="O182" s="72"/>
      <c r="P182" s="73"/>
      <c r="Q182" s="74"/>
      <c r="R182" s="74"/>
      <c r="S182" s="74"/>
      <c r="T182" s="74"/>
      <c r="U182" s="74"/>
      <c r="V182" s="74"/>
      <c r="W182" s="74"/>
      <c r="X182" s="74"/>
      <c r="Y182" s="74"/>
      <c r="Z182" s="74"/>
    </row>
    <row r="183" spans="1:26" ht="15.75" customHeight="1">
      <c r="A183" s="427"/>
      <c r="B183" s="484"/>
      <c r="C183" s="279"/>
      <c r="D183" s="486"/>
      <c r="E183" s="487"/>
      <c r="F183" s="75"/>
      <c r="G183" s="76"/>
      <c r="H183" s="77"/>
      <c r="I183" s="78"/>
      <c r="J183" s="71"/>
      <c r="K183" s="71"/>
      <c r="L183" s="71"/>
      <c r="M183" s="71"/>
      <c r="N183" s="71"/>
      <c r="O183" s="72"/>
      <c r="P183" s="73"/>
      <c r="Q183" s="74"/>
      <c r="R183" s="74"/>
      <c r="S183" s="74"/>
      <c r="T183" s="74"/>
      <c r="U183" s="74"/>
      <c r="V183" s="74"/>
      <c r="W183" s="74"/>
      <c r="X183" s="74"/>
      <c r="Y183" s="74"/>
      <c r="Z183" s="74"/>
    </row>
    <row r="184" spans="1:26" ht="15.75" customHeight="1">
      <c r="A184" s="427"/>
      <c r="B184" s="484"/>
      <c r="C184" s="279"/>
      <c r="D184" s="486"/>
      <c r="E184" s="487"/>
      <c r="F184" s="75"/>
      <c r="G184" s="76"/>
      <c r="H184" s="77"/>
      <c r="I184" s="78"/>
      <c r="J184" s="71"/>
      <c r="K184" s="71"/>
      <c r="L184" s="71"/>
      <c r="M184" s="71"/>
      <c r="N184" s="71"/>
      <c r="O184" s="72"/>
      <c r="P184" s="73"/>
      <c r="Q184" s="74"/>
      <c r="R184" s="74"/>
      <c r="S184" s="74"/>
      <c r="T184" s="74"/>
      <c r="U184" s="74"/>
      <c r="V184" s="74"/>
      <c r="W184" s="74"/>
      <c r="X184" s="74"/>
      <c r="Y184" s="74"/>
      <c r="Z184" s="74"/>
    </row>
    <row r="185" spans="1:26" ht="15.75" customHeight="1">
      <c r="A185" s="427"/>
      <c r="B185" s="484"/>
      <c r="C185" s="279"/>
      <c r="D185" s="486"/>
      <c r="E185" s="487"/>
      <c r="F185" s="75"/>
      <c r="G185" s="76"/>
      <c r="H185" s="77"/>
      <c r="I185" s="78"/>
      <c r="J185" s="71"/>
      <c r="K185" s="71"/>
      <c r="L185" s="71"/>
      <c r="M185" s="71"/>
      <c r="N185" s="71"/>
      <c r="O185" s="72"/>
      <c r="P185" s="73"/>
      <c r="Q185" s="74"/>
      <c r="R185" s="74"/>
      <c r="S185" s="74"/>
      <c r="T185" s="74"/>
      <c r="U185" s="74"/>
      <c r="V185" s="74"/>
      <c r="W185" s="74"/>
      <c r="X185" s="74"/>
      <c r="Y185" s="74"/>
      <c r="Z185" s="74"/>
    </row>
    <row r="186" spans="1:26" ht="15.75" customHeight="1">
      <c r="A186" s="427"/>
      <c r="B186" s="484"/>
      <c r="C186" s="279"/>
      <c r="D186" s="486"/>
      <c r="E186" s="487"/>
      <c r="F186" s="75"/>
      <c r="G186" s="76"/>
      <c r="H186" s="77"/>
      <c r="I186" s="78"/>
      <c r="J186" s="71"/>
      <c r="K186" s="71"/>
      <c r="L186" s="71"/>
      <c r="M186" s="71"/>
      <c r="N186" s="71"/>
      <c r="O186" s="72"/>
      <c r="P186" s="73"/>
      <c r="Q186" s="74"/>
      <c r="R186" s="74"/>
      <c r="S186" s="74"/>
      <c r="T186" s="74"/>
      <c r="U186" s="74"/>
      <c r="V186" s="74"/>
      <c r="W186" s="74"/>
      <c r="X186" s="74"/>
      <c r="Y186" s="74"/>
      <c r="Z186" s="74"/>
    </row>
    <row r="187" spans="1:26" ht="15.75" customHeight="1">
      <c r="A187" s="427"/>
      <c r="B187" s="484"/>
      <c r="C187" s="279"/>
      <c r="D187" s="486"/>
      <c r="E187" s="487"/>
      <c r="F187" s="75"/>
      <c r="G187" s="76"/>
      <c r="H187" s="77"/>
      <c r="I187" s="78"/>
      <c r="J187" s="71"/>
      <c r="K187" s="71"/>
      <c r="L187" s="71"/>
      <c r="M187" s="71"/>
      <c r="N187" s="71"/>
      <c r="O187" s="72"/>
      <c r="P187" s="73"/>
      <c r="Q187" s="74"/>
      <c r="R187" s="74"/>
      <c r="S187" s="74"/>
      <c r="T187" s="74"/>
      <c r="U187" s="74"/>
      <c r="V187" s="74"/>
      <c r="W187" s="74"/>
      <c r="X187" s="74"/>
      <c r="Y187" s="74"/>
      <c r="Z187" s="74"/>
    </row>
    <row r="188" spans="1:26" ht="15.75" customHeight="1">
      <c r="A188" s="427"/>
      <c r="B188" s="484"/>
      <c r="C188" s="279"/>
      <c r="D188" s="486"/>
      <c r="E188" s="487"/>
      <c r="F188" s="75"/>
      <c r="G188" s="76"/>
      <c r="H188" s="77"/>
      <c r="I188" s="78"/>
      <c r="J188" s="71"/>
      <c r="K188" s="71"/>
      <c r="L188" s="71"/>
      <c r="M188" s="71"/>
      <c r="N188" s="71"/>
      <c r="O188" s="72"/>
      <c r="P188" s="73"/>
      <c r="Q188" s="74"/>
      <c r="R188" s="74"/>
      <c r="S188" s="74"/>
      <c r="T188" s="74"/>
      <c r="U188" s="74"/>
      <c r="V188" s="74"/>
      <c r="W188" s="74"/>
      <c r="X188" s="74"/>
      <c r="Y188" s="74"/>
      <c r="Z188" s="74"/>
    </row>
    <row r="189" spans="1:26" ht="15.75" customHeight="1">
      <c r="A189" s="427"/>
      <c r="B189" s="484"/>
      <c r="C189" s="279"/>
      <c r="D189" s="486"/>
      <c r="E189" s="487"/>
      <c r="F189" s="75"/>
      <c r="G189" s="76"/>
      <c r="H189" s="77"/>
      <c r="I189" s="78"/>
      <c r="J189" s="71"/>
      <c r="K189" s="71"/>
      <c r="L189" s="71"/>
      <c r="M189" s="71"/>
      <c r="N189" s="71"/>
      <c r="O189" s="72"/>
      <c r="P189" s="73"/>
      <c r="Q189" s="74"/>
      <c r="R189" s="74"/>
      <c r="S189" s="74"/>
      <c r="T189" s="74"/>
      <c r="U189" s="74"/>
      <c r="V189" s="74"/>
      <c r="W189" s="74"/>
      <c r="X189" s="74"/>
      <c r="Y189" s="74"/>
      <c r="Z189" s="74"/>
    </row>
    <row r="190" spans="1:26" ht="15.75" customHeight="1">
      <c r="A190" s="427"/>
      <c r="B190" s="484"/>
      <c r="C190" s="279"/>
      <c r="D190" s="486"/>
      <c r="E190" s="487"/>
      <c r="F190" s="75"/>
      <c r="G190" s="76"/>
      <c r="H190" s="77"/>
      <c r="I190" s="78"/>
      <c r="J190" s="71"/>
      <c r="K190" s="71"/>
      <c r="L190" s="71"/>
      <c r="M190" s="71"/>
      <c r="N190" s="71"/>
      <c r="O190" s="72"/>
      <c r="P190" s="73"/>
      <c r="Q190" s="74"/>
      <c r="R190" s="74"/>
      <c r="S190" s="74"/>
      <c r="T190" s="74"/>
      <c r="U190" s="74"/>
      <c r="V190" s="74"/>
      <c r="W190" s="74"/>
      <c r="X190" s="74"/>
      <c r="Y190" s="74"/>
      <c r="Z190" s="74"/>
    </row>
    <row r="191" spans="1:26" ht="15.75" customHeight="1">
      <c r="A191" s="427"/>
      <c r="B191" s="484"/>
      <c r="C191" s="279"/>
      <c r="D191" s="486"/>
      <c r="E191" s="487"/>
      <c r="F191" s="75"/>
      <c r="G191" s="76"/>
      <c r="H191" s="77"/>
      <c r="I191" s="78"/>
      <c r="J191" s="71"/>
      <c r="K191" s="71"/>
      <c r="L191" s="71"/>
      <c r="M191" s="71"/>
      <c r="N191" s="71"/>
      <c r="O191" s="72"/>
      <c r="P191" s="73"/>
      <c r="Q191" s="74"/>
      <c r="R191" s="74"/>
      <c r="S191" s="74"/>
      <c r="T191" s="74"/>
      <c r="U191" s="74"/>
      <c r="V191" s="74"/>
      <c r="W191" s="74"/>
      <c r="X191" s="74"/>
      <c r="Y191" s="74"/>
      <c r="Z191" s="74"/>
    </row>
    <row r="192" spans="1:26" ht="15.75" customHeight="1">
      <c r="A192" s="427"/>
      <c r="B192" s="484"/>
      <c r="C192" s="279"/>
      <c r="D192" s="486"/>
      <c r="E192" s="487"/>
      <c r="F192" s="75"/>
      <c r="G192" s="76"/>
      <c r="H192" s="77"/>
      <c r="I192" s="78"/>
      <c r="J192" s="71"/>
      <c r="K192" s="71"/>
      <c r="L192" s="71"/>
      <c r="M192" s="71"/>
      <c r="N192" s="71"/>
      <c r="O192" s="72"/>
      <c r="P192" s="73"/>
      <c r="Q192" s="74"/>
      <c r="R192" s="74"/>
      <c r="S192" s="74"/>
      <c r="T192" s="74"/>
      <c r="U192" s="74"/>
      <c r="V192" s="74"/>
      <c r="W192" s="74"/>
      <c r="X192" s="74"/>
      <c r="Y192" s="74"/>
      <c r="Z192" s="74"/>
    </row>
    <row r="193" spans="1:26" ht="15.75" customHeight="1">
      <c r="A193" s="427"/>
      <c r="B193" s="484"/>
      <c r="C193" s="279"/>
      <c r="D193" s="486"/>
      <c r="E193" s="487"/>
      <c r="F193" s="75"/>
      <c r="G193" s="76"/>
      <c r="H193" s="77"/>
      <c r="I193" s="78"/>
      <c r="J193" s="71"/>
      <c r="K193" s="71"/>
      <c r="L193" s="71"/>
      <c r="M193" s="71"/>
      <c r="N193" s="71"/>
      <c r="O193" s="72"/>
      <c r="P193" s="73"/>
      <c r="Q193" s="74"/>
      <c r="R193" s="74"/>
      <c r="S193" s="74"/>
      <c r="T193" s="74"/>
      <c r="U193" s="74"/>
      <c r="V193" s="74"/>
      <c r="W193" s="74"/>
      <c r="X193" s="74"/>
      <c r="Y193" s="74"/>
      <c r="Z193" s="74"/>
    </row>
    <row r="194" spans="1:26" ht="15.75" customHeight="1">
      <c r="A194" s="427"/>
      <c r="B194" s="484"/>
      <c r="C194" s="279"/>
      <c r="D194" s="486"/>
      <c r="E194" s="487"/>
      <c r="F194" s="75"/>
      <c r="G194" s="76"/>
      <c r="H194" s="77"/>
      <c r="I194" s="78"/>
      <c r="J194" s="71"/>
      <c r="K194" s="71"/>
      <c r="L194" s="71"/>
      <c r="M194" s="71"/>
      <c r="N194" s="71"/>
      <c r="O194" s="72"/>
      <c r="P194" s="73"/>
      <c r="Q194" s="74"/>
      <c r="R194" s="74"/>
      <c r="S194" s="74"/>
      <c r="T194" s="74"/>
      <c r="U194" s="74"/>
      <c r="V194" s="74"/>
      <c r="W194" s="74"/>
      <c r="X194" s="74"/>
      <c r="Y194" s="74"/>
      <c r="Z194" s="74"/>
    </row>
    <row r="195" spans="1:26" ht="15.75" customHeight="1">
      <c r="A195" s="427"/>
      <c r="B195" s="261"/>
      <c r="C195" s="279"/>
      <c r="D195" s="278"/>
      <c r="E195" s="261"/>
      <c r="F195" s="75"/>
      <c r="G195" s="76"/>
      <c r="H195" s="77"/>
      <c r="I195" s="78"/>
      <c r="J195" s="71"/>
      <c r="K195" s="71"/>
      <c r="L195" s="71"/>
      <c r="M195" s="71"/>
      <c r="N195" s="71"/>
      <c r="O195" s="72"/>
      <c r="P195" s="73"/>
      <c r="Q195" s="74"/>
      <c r="R195" s="74"/>
      <c r="S195" s="74"/>
      <c r="T195" s="74"/>
      <c r="U195" s="74"/>
      <c r="V195" s="74"/>
      <c r="W195" s="74"/>
      <c r="X195" s="74"/>
      <c r="Y195" s="74"/>
      <c r="Z195" s="74"/>
    </row>
    <row r="196" spans="1:26" ht="15.75" customHeight="1">
      <c r="A196" s="427"/>
      <c r="B196" s="261"/>
      <c r="C196" s="279"/>
      <c r="D196" s="278"/>
      <c r="E196" s="261"/>
      <c r="F196" s="75"/>
      <c r="G196" s="76"/>
      <c r="H196" s="77"/>
      <c r="I196" s="78"/>
      <c r="J196" s="71"/>
      <c r="K196" s="71"/>
      <c r="L196" s="71"/>
      <c r="M196" s="71"/>
      <c r="N196" s="71"/>
      <c r="O196" s="72"/>
      <c r="P196" s="73"/>
      <c r="Q196" s="74"/>
      <c r="R196" s="74"/>
      <c r="S196" s="74"/>
      <c r="T196" s="74"/>
      <c r="U196" s="74"/>
      <c r="V196" s="74"/>
      <c r="W196" s="74"/>
      <c r="X196" s="74"/>
      <c r="Y196" s="74"/>
      <c r="Z196" s="74"/>
    </row>
    <row r="197" spans="1:26" ht="15.75" customHeight="1">
      <c r="A197" s="427"/>
      <c r="B197" s="261"/>
      <c r="C197" s="279"/>
      <c r="D197" s="278"/>
      <c r="E197" s="261"/>
      <c r="F197" s="75"/>
      <c r="G197" s="76"/>
      <c r="H197" s="77"/>
      <c r="I197" s="78"/>
      <c r="J197" s="71"/>
      <c r="K197" s="71"/>
      <c r="L197" s="71"/>
      <c r="M197" s="71"/>
      <c r="N197" s="71"/>
      <c r="O197" s="72"/>
      <c r="P197" s="73"/>
      <c r="Q197" s="74"/>
      <c r="R197" s="74"/>
      <c r="S197" s="74"/>
      <c r="T197" s="74"/>
      <c r="U197" s="74"/>
      <c r="V197" s="74"/>
      <c r="W197" s="74"/>
      <c r="X197" s="74"/>
      <c r="Y197" s="74"/>
      <c r="Z197" s="74"/>
    </row>
    <row r="198" spans="1:26" ht="15.75" customHeight="1">
      <c r="A198" s="427"/>
      <c r="B198" s="261"/>
      <c r="C198" s="279"/>
      <c r="D198" s="278"/>
      <c r="E198" s="261"/>
      <c r="F198" s="75"/>
      <c r="G198" s="76"/>
      <c r="H198" s="77"/>
      <c r="I198" s="78"/>
      <c r="J198" s="71"/>
      <c r="K198" s="71"/>
      <c r="L198" s="71"/>
      <c r="M198" s="71"/>
      <c r="N198" s="71"/>
      <c r="O198" s="72"/>
      <c r="P198" s="73"/>
      <c r="Q198" s="74"/>
      <c r="R198" s="74"/>
      <c r="S198" s="74"/>
      <c r="T198" s="74"/>
      <c r="U198" s="74"/>
      <c r="V198" s="74"/>
      <c r="W198" s="74"/>
      <c r="X198" s="74"/>
      <c r="Y198" s="74"/>
      <c r="Z198" s="74"/>
    </row>
    <row r="199" spans="1:26" ht="15.75" customHeight="1">
      <c r="A199" s="427"/>
      <c r="B199" s="261"/>
      <c r="C199" s="279"/>
      <c r="D199" s="278"/>
      <c r="E199" s="261"/>
      <c r="F199" s="75"/>
      <c r="G199" s="76"/>
      <c r="H199" s="77"/>
      <c r="I199" s="78"/>
      <c r="J199" s="71"/>
      <c r="K199" s="71"/>
      <c r="L199" s="71"/>
      <c r="M199" s="71"/>
      <c r="N199" s="71"/>
      <c r="O199" s="72"/>
      <c r="P199" s="73"/>
      <c r="Q199" s="74"/>
      <c r="R199" s="74"/>
      <c r="S199" s="74"/>
      <c r="T199" s="74"/>
      <c r="U199" s="74"/>
      <c r="V199" s="74"/>
      <c r="W199" s="74"/>
      <c r="X199" s="74"/>
      <c r="Y199" s="74"/>
      <c r="Z199" s="74"/>
    </row>
    <row r="200" spans="1:26" ht="15.75" customHeight="1">
      <c r="A200" s="427"/>
      <c r="B200" s="261"/>
      <c r="C200" s="279"/>
      <c r="D200" s="278"/>
      <c r="E200" s="261"/>
      <c r="F200" s="75"/>
      <c r="G200" s="76"/>
      <c r="H200" s="77"/>
      <c r="I200" s="78"/>
      <c r="J200" s="71"/>
      <c r="K200" s="71"/>
      <c r="L200" s="71"/>
      <c r="M200" s="71"/>
      <c r="N200" s="71"/>
      <c r="O200" s="72"/>
      <c r="P200" s="73"/>
      <c r="Q200" s="74"/>
      <c r="R200" s="74"/>
      <c r="S200" s="74"/>
      <c r="T200" s="74"/>
      <c r="U200" s="74"/>
      <c r="V200" s="74"/>
      <c r="W200" s="74"/>
      <c r="X200" s="74"/>
      <c r="Y200" s="74"/>
      <c r="Z200" s="74"/>
    </row>
    <row r="201" spans="1:26" ht="15.75" customHeight="1">
      <c r="A201" s="427"/>
      <c r="B201" s="261"/>
      <c r="C201" s="279"/>
      <c r="D201" s="278"/>
      <c r="E201" s="261"/>
      <c r="F201" s="75"/>
      <c r="G201" s="76"/>
      <c r="H201" s="77"/>
      <c r="I201" s="78"/>
      <c r="J201" s="71"/>
      <c r="K201" s="71"/>
      <c r="L201" s="71"/>
      <c r="M201" s="71"/>
      <c r="N201" s="71"/>
      <c r="O201" s="72"/>
      <c r="P201" s="73"/>
      <c r="Q201" s="74"/>
      <c r="R201" s="74"/>
      <c r="S201" s="74"/>
      <c r="T201" s="74"/>
      <c r="U201" s="74"/>
      <c r="V201" s="74"/>
      <c r="W201" s="74"/>
      <c r="X201" s="74"/>
      <c r="Y201" s="74"/>
      <c r="Z201" s="74"/>
    </row>
    <row r="202" spans="1:26" ht="15.75" customHeight="1">
      <c r="A202" s="427"/>
      <c r="B202" s="261"/>
      <c r="C202" s="279"/>
      <c r="D202" s="278"/>
      <c r="E202" s="261"/>
      <c r="F202" s="75"/>
      <c r="G202" s="76"/>
      <c r="H202" s="77"/>
      <c r="I202" s="78"/>
      <c r="J202" s="71"/>
      <c r="K202" s="71"/>
      <c r="L202" s="71"/>
      <c r="M202" s="71"/>
      <c r="N202" s="71"/>
      <c r="O202" s="72"/>
      <c r="P202" s="73"/>
      <c r="Q202" s="74"/>
      <c r="R202" s="74"/>
      <c r="S202" s="74"/>
      <c r="T202" s="74"/>
      <c r="U202" s="74"/>
      <c r="V202" s="74"/>
      <c r="W202" s="74"/>
      <c r="X202" s="74"/>
      <c r="Y202" s="74"/>
      <c r="Z202" s="74"/>
    </row>
    <row r="203" spans="1:26" ht="15.75" customHeight="1">
      <c r="A203" s="427"/>
      <c r="B203" s="261"/>
      <c r="C203" s="279"/>
      <c r="D203" s="278"/>
      <c r="E203" s="261"/>
      <c r="F203" s="75"/>
      <c r="G203" s="76"/>
      <c r="H203" s="77"/>
      <c r="I203" s="78"/>
      <c r="J203" s="71"/>
      <c r="K203" s="71"/>
      <c r="L203" s="71"/>
      <c r="M203" s="71"/>
      <c r="N203" s="71"/>
      <c r="O203" s="72"/>
      <c r="P203" s="73"/>
      <c r="Q203" s="74"/>
      <c r="R203" s="74"/>
      <c r="S203" s="74"/>
      <c r="T203" s="74"/>
      <c r="U203" s="74"/>
      <c r="V203" s="74"/>
      <c r="W203" s="74"/>
      <c r="X203" s="74"/>
      <c r="Y203" s="74"/>
      <c r="Z203" s="74"/>
    </row>
    <row r="204" spans="1:26" ht="15.75" customHeight="1">
      <c r="A204" s="427"/>
      <c r="B204" s="261"/>
      <c r="C204" s="279"/>
      <c r="D204" s="278"/>
      <c r="E204" s="261"/>
      <c r="F204" s="75"/>
      <c r="G204" s="76"/>
      <c r="H204" s="77"/>
      <c r="I204" s="78"/>
      <c r="J204" s="71"/>
      <c r="K204" s="71"/>
      <c r="L204" s="71"/>
      <c r="M204" s="71"/>
      <c r="N204" s="71"/>
      <c r="O204" s="72"/>
      <c r="P204" s="73"/>
      <c r="Q204" s="74"/>
      <c r="R204" s="74"/>
      <c r="S204" s="74"/>
      <c r="T204" s="74"/>
      <c r="U204" s="74"/>
      <c r="V204" s="74"/>
      <c r="W204" s="74"/>
      <c r="X204" s="74"/>
      <c r="Y204" s="74"/>
      <c r="Z204" s="74"/>
    </row>
    <row r="205" spans="1:26" ht="15.75" customHeight="1">
      <c r="A205" s="427"/>
      <c r="B205" s="261"/>
      <c r="C205" s="279"/>
      <c r="D205" s="278"/>
      <c r="E205" s="261"/>
      <c r="F205" s="75"/>
      <c r="G205" s="76"/>
      <c r="H205" s="77"/>
      <c r="I205" s="78"/>
      <c r="J205" s="71"/>
      <c r="K205" s="71"/>
      <c r="L205" s="71"/>
      <c r="M205" s="71"/>
      <c r="N205" s="71"/>
      <c r="O205" s="72"/>
      <c r="P205" s="73"/>
      <c r="Q205" s="74"/>
      <c r="R205" s="74"/>
      <c r="S205" s="74"/>
      <c r="T205" s="74"/>
      <c r="U205" s="74"/>
      <c r="V205" s="74"/>
      <c r="W205" s="74"/>
      <c r="X205" s="74"/>
      <c r="Y205" s="74"/>
      <c r="Z205" s="74"/>
    </row>
    <row r="206" spans="1:26" ht="15.75" customHeight="1">
      <c r="A206" s="427"/>
      <c r="B206" s="261"/>
      <c r="C206" s="279"/>
      <c r="D206" s="278"/>
      <c r="E206" s="261"/>
      <c r="F206" s="75"/>
      <c r="G206" s="76"/>
      <c r="H206" s="77"/>
      <c r="I206" s="78"/>
      <c r="J206" s="71"/>
      <c r="K206" s="71"/>
      <c r="L206" s="71"/>
      <c r="M206" s="71"/>
      <c r="N206" s="71"/>
      <c r="O206" s="72"/>
      <c r="P206" s="73"/>
      <c r="Q206" s="74"/>
      <c r="R206" s="74"/>
      <c r="S206" s="74"/>
      <c r="T206" s="74"/>
      <c r="U206" s="74"/>
      <c r="V206" s="74"/>
      <c r="W206" s="74"/>
      <c r="X206" s="74"/>
      <c r="Y206" s="74"/>
      <c r="Z206" s="74"/>
    </row>
    <row r="207" spans="1:26" ht="15.75" customHeight="1">
      <c r="A207" s="427"/>
      <c r="B207" s="261"/>
      <c r="C207" s="279"/>
      <c r="D207" s="278"/>
      <c r="E207" s="261"/>
      <c r="F207" s="75"/>
      <c r="G207" s="76"/>
      <c r="H207" s="77"/>
      <c r="I207" s="78"/>
      <c r="J207" s="71"/>
      <c r="K207" s="71"/>
      <c r="L207" s="71"/>
      <c r="M207" s="71"/>
      <c r="N207" s="71"/>
      <c r="O207" s="72"/>
      <c r="P207" s="73"/>
      <c r="Q207" s="74"/>
      <c r="R207" s="74"/>
      <c r="S207" s="74"/>
      <c r="T207" s="74"/>
      <c r="U207" s="74"/>
      <c r="V207" s="74"/>
      <c r="W207" s="74"/>
      <c r="X207" s="74"/>
      <c r="Y207" s="74"/>
      <c r="Z207" s="74"/>
    </row>
    <row r="208" spans="1:26" ht="15.75" customHeight="1">
      <c r="A208" s="427"/>
      <c r="B208" s="261"/>
      <c r="C208" s="279"/>
      <c r="D208" s="278"/>
      <c r="E208" s="261"/>
      <c r="F208" s="75"/>
      <c r="G208" s="76"/>
      <c r="H208" s="77"/>
      <c r="I208" s="78"/>
      <c r="J208" s="71"/>
      <c r="K208" s="71"/>
      <c r="L208" s="71"/>
      <c r="M208" s="71"/>
      <c r="N208" s="71"/>
      <c r="O208" s="72"/>
      <c r="P208" s="73"/>
      <c r="Q208" s="74"/>
      <c r="R208" s="74"/>
      <c r="S208" s="74"/>
      <c r="T208" s="74"/>
      <c r="U208" s="74"/>
      <c r="V208" s="74"/>
      <c r="W208" s="74"/>
      <c r="X208" s="74"/>
      <c r="Y208" s="74"/>
      <c r="Z208" s="74"/>
    </row>
    <row r="209" spans="1:26" ht="15.75" customHeight="1">
      <c r="A209" s="427"/>
      <c r="B209" s="261"/>
      <c r="C209" s="279"/>
      <c r="D209" s="278"/>
      <c r="E209" s="261"/>
      <c r="F209" s="75"/>
      <c r="G209" s="76"/>
      <c r="H209" s="77"/>
      <c r="I209" s="78"/>
      <c r="J209" s="71"/>
      <c r="K209" s="71"/>
      <c r="L209" s="71"/>
      <c r="M209" s="71"/>
      <c r="N209" s="71"/>
      <c r="O209" s="72"/>
      <c r="P209" s="73"/>
      <c r="Q209" s="74"/>
      <c r="R209" s="74"/>
      <c r="S209" s="74"/>
      <c r="T209" s="74"/>
      <c r="U209" s="74"/>
      <c r="V209" s="74"/>
      <c r="W209" s="74"/>
      <c r="X209" s="74"/>
      <c r="Y209" s="74"/>
      <c r="Z209" s="74"/>
    </row>
    <row r="210" spans="1:26" ht="15.75" customHeight="1">
      <c r="A210" s="427"/>
      <c r="B210" s="261"/>
      <c r="C210" s="279"/>
      <c r="D210" s="278"/>
      <c r="E210" s="261"/>
      <c r="F210" s="75"/>
      <c r="G210" s="76"/>
      <c r="H210" s="77"/>
      <c r="I210" s="78"/>
      <c r="J210" s="71"/>
      <c r="K210" s="71"/>
      <c r="L210" s="71"/>
      <c r="M210" s="71"/>
      <c r="N210" s="71"/>
      <c r="O210" s="72"/>
      <c r="P210" s="73"/>
      <c r="Q210" s="74"/>
      <c r="R210" s="74"/>
      <c r="S210" s="74"/>
      <c r="T210" s="74"/>
      <c r="U210" s="74"/>
      <c r="V210" s="74"/>
      <c r="W210" s="74"/>
      <c r="X210" s="74"/>
      <c r="Y210" s="74"/>
      <c r="Z210" s="74"/>
    </row>
    <row r="211" spans="1:26" ht="15.75" customHeight="1">
      <c r="A211" s="427"/>
      <c r="B211" s="261"/>
      <c r="C211" s="279"/>
      <c r="D211" s="278"/>
      <c r="E211" s="261"/>
      <c r="F211" s="75"/>
      <c r="G211" s="76"/>
      <c r="H211" s="77"/>
      <c r="I211" s="78"/>
      <c r="J211" s="71"/>
      <c r="K211" s="71"/>
      <c r="L211" s="71"/>
      <c r="M211" s="71"/>
      <c r="N211" s="71"/>
      <c r="O211" s="72"/>
      <c r="P211" s="73"/>
      <c r="Q211" s="74"/>
      <c r="R211" s="74"/>
      <c r="S211" s="74"/>
      <c r="T211" s="74"/>
      <c r="U211" s="74"/>
      <c r="V211" s="74"/>
      <c r="W211" s="74"/>
      <c r="X211" s="74"/>
      <c r="Y211" s="74"/>
      <c r="Z211" s="74"/>
    </row>
    <row r="212" spans="1:26" ht="15.75" customHeight="1">
      <c r="A212" s="427"/>
      <c r="B212" s="261"/>
      <c r="C212" s="279"/>
      <c r="D212" s="278"/>
      <c r="E212" s="261"/>
      <c r="F212" s="75"/>
      <c r="G212" s="76"/>
      <c r="H212" s="77"/>
      <c r="I212" s="78"/>
      <c r="J212" s="71"/>
      <c r="K212" s="71"/>
      <c r="L212" s="71"/>
      <c r="M212" s="71"/>
      <c r="N212" s="71"/>
      <c r="O212" s="72"/>
      <c r="P212" s="73"/>
      <c r="Q212" s="74"/>
      <c r="R212" s="74"/>
      <c r="S212" s="74"/>
      <c r="T212" s="74"/>
      <c r="U212" s="74"/>
      <c r="V212" s="74"/>
      <c r="W212" s="74"/>
      <c r="X212" s="74"/>
      <c r="Y212" s="74"/>
      <c r="Z212" s="74"/>
    </row>
    <row r="213" spans="1:26" ht="15.75" customHeight="1">
      <c r="A213" s="427"/>
      <c r="B213" s="261"/>
      <c r="C213" s="279"/>
      <c r="D213" s="278"/>
      <c r="E213" s="261"/>
      <c r="F213" s="75"/>
      <c r="G213" s="76"/>
      <c r="H213" s="77"/>
      <c r="I213" s="78"/>
      <c r="J213" s="71"/>
      <c r="K213" s="71"/>
      <c r="L213" s="71"/>
      <c r="M213" s="71"/>
      <c r="N213" s="71"/>
      <c r="O213" s="72"/>
      <c r="P213" s="73"/>
      <c r="Q213" s="74"/>
      <c r="R213" s="74"/>
      <c r="S213" s="74"/>
      <c r="T213" s="74"/>
      <c r="U213" s="74"/>
      <c r="V213" s="74"/>
      <c r="W213" s="74"/>
      <c r="X213" s="74"/>
      <c r="Y213" s="74"/>
      <c r="Z213" s="74"/>
    </row>
    <row r="214" spans="1:26" ht="15.75" customHeight="1">
      <c r="A214" s="427"/>
      <c r="B214" s="261"/>
      <c r="C214" s="279"/>
      <c r="D214" s="278"/>
      <c r="E214" s="261"/>
      <c r="F214" s="75"/>
      <c r="G214" s="76"/>
      <c r="H214" s="77"/>
      <c r="I214" s="78"/>
      <c r="J214" s="71"/>
      <c r="K214" s="71"/>
      <c r="L214" s="71"/>
      <c r="M214" s="71"/>
      <c r="N214" s="71"/>
      <c r="O214" s="72"/>
      <c r="P214" s="73"/>
      <c r="Q214" s="74"/>
      <c r="R214" s="74"/>
      <c r="S214" s="74"/>
      <c r="T214" s="74"/>
      <c r="U214" s="74"/>
      <c r="V214" s="74"/>
      <c r="W214" s="74"/>
      <c r="X214" s="74"/>
      <c r="Y214" s="74"/>
      <c r="Z214" s="74"/>
    </row>
    <row r="215" spans="1:26" ht="15.75" customHeight="1">
      <c r="A215" s="427"/>
      <c r="B215" s="261"/>
      <c r="C215" s="279"/>
      <c r="D215" s="278"/>
      <c r="E215" s="261"/>
      <c r="F215" s="75"/>
      <c r="G215" s="76"/>
      <c r="H215" s="77"/>
      <c r="I215" s="78"/>
      <c r="J215" s="71"/>
      <c r="K215" s="71"/>
      <c r="L215" s="71"/>
      <c r="M215" s="71"/>
      <c r="N215" s="71"/>
      <c r="O215" s="72"/>
      <c r="P215" s="73"/>
      <c r="Q215" s="74"/>
      <c r="R215" s="74"/>
      <c r="S215" s="74"/>
      <c r="T215" s="74"/>
      <c r="U215" s="74"/>
      <c r="V215" s="74"/>
      <c r="W215" s="74"/>
      <c r="X215" s="74"/>
      <c r="Y215" s="74"/>
      <c r="Z215" s="74"/>
    </row>
    <row r="216" spans="1:26" ht="15.75" customHeight="1">
      <c r="A216" s="427"/>
      <c r="B216" s="261"/>
      <c r="C216" s="279"/>
      <c r="D216" s="278"/>
      <c r="E216" s="261"/>
      <c r="F216" s="75"/>
      <c r="G216" s="76"/>
      <c r="H216" s="77"/>
      <c r="I216" s="78"/>
      <c r="J216" s="71"/>
      <c r="K216" s="71"/>
      <c r="L216" s="71"/>
      <c r="M216" s="71"/>
      <c r="N216" s="71"/>
      <c r="O216" s="72"/>
      <c r="P216" s="73"/>
      <c r="Q216" s="74"/>
      <c r="R216" s="74"/>
      <c r="S216" s="74"/>
      <c r="T216" s="74"/>
      <c r="U216" s="74"/>
      <c r="V216" s="74"/>
      <c r="W216" s="74"/>
      <c r="X216" s="74"/>
      <c r="Y216" s="74"/>
      <c r="Z216" s="74"/>
    </row>
    <row r="217" spans="1:26" ht="15.75" customHeight="1">
      <c r="A217" s="427"/>
      <c r="B217" s="261"/>
      <c r="C217" s="279"/>
      <c r="D217" s="278"/>
      <c r="E217" s="261"/>
      <c r="F217" s="75"/>
      <c r="G217" s="76"/>
      <c r="H217" s="77"/>
      <c r="I217" s="78"/>
      <c r="J217" s="71"/>
      <c r="K217" s="71"/>
      <c r="L217" s="71"/>
      <c r="M217" s="71"/>
      <c r="N217" s="71"/>
      <c r="O217" s="72"/>
      <c r="P217" s="73"/>
      <c r="Q217" s="74"/>
      <c r="R217" s="74"/>
      <c r="S217" s="74"/>
      <c r="T217" s="74"/>
      <c r="U217" s="74"/>
      <c r="V217" s="74"/>
      <c r="W217" s="74"/>
      <c r="X217" s="74"/>
      <c r="Y217" s="74"/>
      <c r="Z217" s="74"/>
    </row>
    <row r="218" spans="1:26" ht="15.75" customHeight="1">
      <c r="A218" s="427"/>
      <c r="B218" s="261"/>
      <c r="C218" s="279"/>
      <c r="D218" s="278"/>
      <c r="E218" s="261"/>
      <c r="F218" s="75"/>
      <c r="G218" s="76"/>
      <c r="H218" s="77"/>
      <c r="I218" s="78"/>
      <c r="J218" s="71"/>
      <c r="K218" s="71"/>
      <c r="L218" s="71"/>
      <c r="M218" s="71"/>
      <c r="N218" s="71"/>
      <c r="O218" s="72"/>
      <c r="P218" s="73"/>
      <c r="Q218" s="74"/>
      <c r="R218" s="74"/>
      <c r="S218" s="74"/>
      <c r="T218" s="74"/>
      <c r="U218" s="74"/>
      <c r="V218" s="74"/>
      <c r="W218" s="74"/>
      <c r="X218" s="74"/>
      <c r="Y218" s="74"/>
      <c r="Z218" s="74"/>
    </row>
    <row r="219" spans="1:26" ht="15.75" customHeight="1">
      <c r="A219" s="427"/>
      <c r="B219" s="261"/>
      <c r="C219" s="279"/>
      <c r="D219" s="278"/>
      <c r="E219" s="261"/>
      <c r="F219" s="75"/>
      <c r="G219" s="76"/>
      <c r="H219" s="77"/>
      <c r="I219" s="78"/>
      <c r="J219" s="71"/>
      <c r="K219" s="71"/>
      <c r="L219" s="71"/>
      <c r="M219" s="71"/>
      <c r="N219" s="71"/>
      <c r="O219" s="72"/>
      <c r="P219" s="73"/>
      <c r="Q219" s="74"/>
      <c r="R219" s="74"/>
      <c r="S219" s="74"/>
      <c r="T219" s="74"/>
      <c r="U219" s="74"/>
      <c r="V219" s="74"/>
      <c r="W219" s="74"/>
      <c r="X219" s="74"/>
      <c r="Y219" s="74"/>
      <c r="Z219" s="74"/>
    </row>
    <row r="220" spans="1:26" ht="15.75" customHeight="1">
      <c r="A220" s="427"/>
      <c r="B220" s="261"/>
      <c r="C220" s="279"/>
      <c r="D220" s="278"/>
      <c r="E220" s="261"/>
      <c r="F220" s="75"/>
      <c r="G220" s="76"/>
      <c r="H220" s="77"/>
      <c r="I220" s="78"/>
      <c r="J220" s="71"/>
      <c r="K220" s="71"/>
      <c r="L220" s="71"/>
      <c r="M220" s="71"/>
      <c r="N220" s="71"/>
      <c r="O220" s="72"/>
      <c r="P220" s="73"/>
      <c r="Q220" s="74"/>
      <c r="R220" s="74"/>
      <c r="S220" s="74"/>
      <c r="T220" s="74"/>
      <c r="U220" s="74"/>
      <c r="V220" s="74"/>
      <c r="W220" s="74"/>
      <c r="X220" s="74"/>
      <c r="Y220" s="74"/>
      <c r="Z220" s="74"/>
    </row>
    <row r="221" spans="1:26" ht="15.75" customHeight="1">
      <c r="A221" s="427"/>
      <c r="B221" s="261"/>
      <c r="C221" s="279"/>
      <c r="D221" s="278"/>
      <c r="E221" s="261"/>
      <c r="F221" s="75"/>
      <c r="G221" s="76"/>
      <c r="H221" s="77"/>
      <c r="I221" s="78"/>
      <c r="J221" s="71"/>
      <c r="K221" s="71"/>
      <c r="L221" s="71"/>
      <c r="M221" s="71"/>
      <c r="N221" s="71"/>
      <c r="O221" s="72"/>
      <c r="P221" s="73"/>
      <c r="Q221" s="74"/>
      <c r="R221" s="74"/>
      <c r="S221" s="74"/>
      <c r="T221" s="74"/>
      <c r="U221" s="74"/>
      <c r="V221" s="74"/>
      <c r="W221" s="74"/>
      <c r="X221" s="74"/>
      <c r="Y221" s="74"/>
      <c r="Z221" s="74"/>
    </row>
    <row r="222" spans="1:26" ht="15.75" customHeight="1">
      <c r="A222" s="427"/>
      <c r="B222" s="261"/>
      <c r="C222" s="279"/>
      <c r="D222" s="278"/>
      <c r="E222" s="261"/>
      <c r="F222" s="75"/>
      <c r="G222" s="76"/>
      <c r="H222" s="77"/>
      <c r="I222" s="78"/>
      <c r="J222" s="71"/>
      <c r="K222" s="71"/>
      <c r="L222" s="71"/>
      <c r="M222" s="71"/>
      <c r="N222" s="71"/>
      <c r="O222" s="72"/>
      <c r="P222" s="73"/>
      <c r="Q222" s="74"/>
      <c r="R222" s="74"/>
      <c r="S222" s="74"/>
      <c r="T222" s="74"/>
      <c r="U222" s="74"/>
      <c r="V222" s="74"/>
      <c r="W222" s="74"/>
      <c r="X222" s="74"/>
      <c r="Y222" s="74"/>
      <c r="Z222" s="74"/>
    </row>
    <row r="223" spans="1:26" ht="15.75" customHeight="1">
      <c r="A223" s="427"/>
      <c r="B223" s="261"/>
      <c r="C223" s="279"/>
      <c r="D223" s="278"/>
      <c r="E223" s="261"/>
      <c r="F223" s="75"/>
      <c r="G223" s="76"/>
      <c r="H223" s="77"/>
      <c r="I223" s="78"/>
      <c r="J223" s="71"/>
      <c r="K223" s="71"/>
      <c r="L223" s="71"/>
      <c r="M223" s="71"/>
      <c r="N223" s="71"/>
      <c r="O223" s="72"/>
      <c r="P223" s="73"/>
      <c r="Q223" s="74"/>
      <c r="R223" s="74"/>
      <c r="S223" s="74"/>
      <c r="T223" s="74"/>
      <c r="U223" s="74"/>
      <c r="V223" s="74"/>
      <c r="W223" s="74"/>
      <c r="X223" s="74"/>
      <c r="Y223" s="74"/>
      <c r="Z223" s="74"/>
    </row>
    <row r="224" spans="1:26" ht="15.75" customHeight="1">
      <c r="A224" s="427"/>
      <c r="B224" s="261"/>
      <c r="C224" s="279"/>
      <c r="D224" s="278"/>
      <c r="E224" s="261"/>
      <c r="F224" s="75"/>
      <c r="G224" s="76"/>
      <c r="H224" s="77"/>
      <c r="I224" s="78"/>
      <c r="J224" s="71"/>
      <c r="K224" s="71"/>
      <c r="L224" s="71"/>
      <c r="M224" s="71"/>
      <c r="N224" s="71"/>
      <c r="O224" s="72"/>
      <c r="P224" s="73"/>
      <c r="Q224" s="74"/>
      <c r="R224" s="74"/>
      <c r="S224" s="74"/>
      <c r="T224" s="74"/>
      <c r="U224" s="74"/>
      <c r="V224" s="74"/>
      <c r="W224" s="74"/>
      <c r="X224" s="74"/>
      <c r="Y224" s="74"/>
      <c r="Z224" s="74"/>
    </row>
    <row r="225" spans="1:26" ht="15.75" customHeight="1">
      <c r="A225" s="427"/>
      <c r="B225" s="261"/>
      <c r="C225" s="279"/>
      <c r="D225" s="278"/>
      <c r="E225" s="261"/>
      <c r="F225" s="75"/>
      <c r="G225" s="76"/>
      <c r="H225" s="77"/>
      <c r="I225" s="78"/>
      <c r="J225" s="71"/>
      <c r="K225" s="71"/>
      <c r="L225" s="71"/>
      <c r="M225" s="71"/>
      <c r="N225" s="71"/>
      <c r="O225" s="72"/>
      <c r="P225" s="73"/>
      <c r="Q225" s="74"/>
      <c r="R225" s="74"/>
      <c r="S225" s="74"/>
      <c r="T225" s="74"/>
      <c r="U225" s="74"/>
      <c r="V225" s="74"/>
      <c r="W225" s="74"/>
      <c r="X225" s="74"/>
      <c r="Y225" s="74"/>
      <c r="Z225" s="74"/>
    </row>
    <row r="226" spans="1:26" ht="15.75" customHeight="1">
      <c r="A226" s="427"/>
      <c r="B226" s="261"/>
      <c r="C226" s="279"/>
      <c r="D226" s="278"/>
      <c r="E226" s="261"/>
      <c r="F226" s="75"/>
      <c r="G226" s="76"/>
      <c r="H226" s="77"/>
      <c r="I226" s="78"/>
      <c r="J226" s="71"/>
      <c r="K226" s="71"/>
      <c r="L226" s="71"/>
      <c r="M226" s="71"/>
      <c r="N226" s="71"/>
      <c r="O226" s="72"/>
      <c r="P226" s="73"/>
      <c r="Q226" s="74"/>
      <c r="R226" s="74"/>
      <c r="S226" s="74"/>
      <c r="T226" s="74"/>
      <c r="U226" s="74"/>
      <c r="V226" s="74"/>
      <c r="W226" s="74"/>
      <c r="X226" s="74"/>
      <c r="Y226" s="74"/>
      <c r="Z226" s="74"/>
    </row>
    <row r="227" spans="1:26" ht="15.75" customHeight="1">
      <c r="A227" s="427"/>
      <c r="B227" s="261"/>
      <c r="C227" s="279"/>
      <c r="D227" s="278"/>
      <c r="E227" s="261"/>
      <c r="F227" s="75"/>
      <c r="G227" s="76"/>
      <c r="H227" s="77"/>
      <c r="I227" s="78"/>
      <c r="J227" s="71"/>
      <c r="K227" s="71"/>
      <c r="L227" s="71"/>
      <c r="M227" s="71"/>
      <c r="N227" s="71"/>
      <c r="O227" s="72"/>
      <c r="P227" s="73"/>
      <c r="Q227" s="74"/>
      <c r="R227" s="74"/>
      <c r="S227" s="74"/>
      <c r="T227" s="74"/>
      <c r="U227" s="74"/>
      <c r="V227" s="74"/>
      <c r="W227" s="74"/>
      <c r="X227" s="74"/>
      <c r="Y227" s="74"/>
      <c r="Z227" s="74"/>
    </row>
    <row r="228" spans="1:26" ht="15.75" customHeight="1">
      <c r="A228" s="427"/>
      <c r="B228" s="261"/>
      <c r="C228" s="279"/>
      <c r="D228" s="278"/>
      <c r="E228" s="261"/>
      <c r="F228" s="75"/>
      <c r="G228" s="76"/>
      <c r="H228" s="77"/>
      <c r="I228" s="78"/>
      <c r="J228" s="71"/>
      <c r="K228" s="71"/>
      <c r="L228" s="71"/>
      <c r="M228" s="71"/>
      <c r="N228" s="71"/>
      <c r="O228" s="72"/>
      <c r="P228" s="73"/>
      <c r="Q228" s="74"/>
      <c r="R228" s="74"/>
      <c r="S228" s="74"/>
      <c r="T228" s="74"/>
      <c r="U228" s="74"/>
      <c r="V228" s="74"/>
      <c r="W228" s="74"/>
      <c r="X228" s="74"/>
      <c r="Y228" s="74"/>
      <c r="Z228" s="74"/>
    </row>
    <row r="229" spans="1:26" ht="15.75" customHeight="1">
      <c r="A229" s="427"/>
      <c r="B229" s="261"/>
      <c r="C229" s="279"/>
      <c r="D229" s="278"/>
      <c r="E229" s="261"/>
      <c r="F229" s="75"/>
      <c r="G229" s="76"/>
      <c r="H229" s="77"/>
      <c r="I229" s="78"/>
      <c r="J229" s="71"/>
      <c r="K229" s="71"/>
      <c r="L229" s="71"/>
      <c r="M229" s="71"/>
      <c r="N229" s="71"/>
      <c r="O229" s="72"/>
      <c r="P229" s="73"/>
      <c r="Q229" s="74"/>
      <c r="R229" s="74"/>
      <c r="S229" s="74"/>
      <c r="T229" s="74"/>
      <c r="U229" s="74"/>
      <c r="V229" s="74"/>
      <c r="W229" s="74"/>
      <c r="X229" s="74"/>
      <c r="Y229" s="74"/>
      <c r="Z229" s="74"/>
    </row>
    <row r="230" spans="1:26" ht="15.75" customHeight="1">
      <c r="A230" s="427"/>
      <c r="B230" s="261"/>
      <c r="C230" s="279"/>
      <c r="D230" s="278"/>
      <c r="E230" s="261"/>
      <c r="F230" s="75"/>
      <c r="G230" s="76"/>
      <c r="H230" s="77"/>
      <c r="I230" s="78"/>
      <c r="J230" s="71"/>
      <c r="K230" s="71"/>
      <c r="L230" s="71"/>
      <c r="M230" s="71"/>
      <c r="N230" s="71"/>
      <c r="O230" s="72"/>
      <c r="P230" s="73"/>
      <c r="Q230" s="74"/>
      <c r="R230" s="74"/>
      <c r="S230" s="74"/>
      <c r="T230" s="74"/>
      <c r="U230" s="74"/>
      <c r="V230" s="74"/>
      <c r="W230" s="74"/>
      <c r="X230" s="74"/>
      <c r="Y230" s="74"/>
      <c r="Z230" s="74"/>
    </row>
    <row r="231" spans="1:26" ht="15.75" customHeight="1">
      <c r="A231" s="427"/>
      <c r="B231" s="261"/>
      <c r="C231" s="279"/>
      <c r="D231" s="278"/>
      <c r="E231" s="261"/>
      <c r="F231" s="75"/>
      <c r="G231" s="76"/>
      <c r="H231" s="77"/>
      <c r="I231" s="78"/>
      <c r="J231" s="71"/>
      <c r="K231" s="71"/>
      <c r="L231" s="71"/>
      <c r="M231" s="71"/>
      <c r="N231" s="71"/>
      <c r="O231" s="72"/>
      <c r="P231" s="73"/>
      <c r="Q231" s="74"/>
      <c r="R231" s="74"/>
      <c r="S231" s="74"/>
      <c r="T231" s="74"/>
      <c r="U231" s="74"/>
      <c r="V231" s="74"/>
      <c r="W231" s="74"/>
      <c r="X231" s="74"/>
      <c r="Y231" s="74"/>
      <c r="Z231" s="74"/>
    </row>
    <row r="232" spans="1:26" ht="15.75" customHeight="1">
      <c r="A232" s="427"/>
      <c r="B232" s="261"/>
      <c r="C232" s="279"/>
      <c r="D232" s="278"/>
      <c r="E232" s="261"/>
      <c r="F232" s="75"/>
      <c r="G232" s="76"/>
      <c r="H232" s="77"/>
      <c r="I232" s="78"/>
      <c r="J232" s="71"/>
      <c r="K232" s="71"/>
      <c r="L232" s="71"/>
      <c r="M232" s="71"/>
      <c r="N232" s="71"/>
      <c r="O232" s="72"/>
      <c r="P232" s="73"/>
      <c r="Q232" s="74"/>
      <c r="R232" s="74"/>
      <c r="S232" s="74"/>
      <c r="T232" s="74"/>
      <c r="U232" s="74"/>
      <c r="V232" s="74"/>
      <c r="W232" s="74"/>
      <c r="X232" s="74"/>
      <c r="Y232" s="74"/>
      <c r="Z232" s="74"/>
    </row>
    <row r="233" spans="1:26" ht="15.75" customHeight="1">
      <c r="A233" s="427"/>
      <c r="B233" s="261"/>
      <c r="C233" s="279"/>
      <c r="D233" s="278"/>
      <c r="E233" s="261"/>
      <c r="F233" s="75"/>
      <c r="G233" s="76"/>
      <c r="H233" s="77"/>
      <c r="I233" s="78"/>
      <c r="J233" s="71"/>
      <c r="K233" s="71"/>
      <c r="L233" s="71"/>
      <c r="M233" s="71"/>
      <c r="N233" s="71"/>
      <c r="O233" s="72"/>
      <c r="P233" s="73"/>
      <c r="Q233" s="74"/>
      <c r="R233" s="74"/>
      <c r="S233" s="74"/>
      <c r="T233" s="74"/>
      <c r="U233" s="74"/>
      <c r="V233" s="74"/>
      <c r="W233" s="74"/>
      <c r="X233" s="74"/>
      <c r="Y233" s="74"/>
      <c r="Z233" s="74"/>
    </row>
    <row r="234" spans="1:26" ht="15.75" customHeight="1">
      <c r="A234" s="427"/>
      <c r="B234" s="261"/>
      <c r="C234" s="279"/>
      <c r="D234" s="278"/>
      <c r="E234" s="261"/>
      <c r="F234" s="75"/>
      <c r="G234" s="76"/>
      <c r="H234" s="77"/>
      <c r="I234" s="78"/>
      <c r="J234" s="71"/>
      <c r="K234" s="71"/>
      <c r="L234" s="71"/>
      <c r="M234" s="71"/>
      <c r="N234" s="71"/>
      <c r="O234" s="72"/>
      <c r="P234" s="73"/>
      <c r="Q234" s="74"/>
      <c r="R234" s="74"/>
      <c r="S234" s="74"/>
      <c r="T234" s="74"/>
      <c r="U234" s="74"/>
      <c r="V234" s="74"/>
      <c r="W234" s="74"/>
      <c r="X234" s="74"/>
      <c r="Y234" s="74"/>
      <c r="Z234" s="74"/>
    </row>
    <row r="235" spans="1:26" ht="15.75" customHeight="1">
      <c r="A235" s="427"/>
      <c r="B235" s="261"/>
      <c r="C235" s="279"/>
      <c r="D235" s="278"/>
      <c r="E235" s="261"/>
      <c r="F235" s="75"/>
      <c r="G235" s="76"/>
      <c r="H235" s="77"/>
      <c r="I235" s="78"/>
      <c r="J235" s="71"/>
      <c r="K235" s="71"/>
      <c r="L235" s="71"/>
      <c r="M235" s="71"/>
      <c r="N235" s="71"/>
      <c r="O235" s="72"/>
      <c r="P235" s="73"/>
      <c r="Q235" s="74"/>
      <c r="R235" s="74"/>
      <c r="S235" s="74"/>
      <c r="T235" s="74"/>
      <c r="U235" s="74"/>
      <c r="V235" s="74"/>
      <c r="W235" s="74"/>
      <c r="X235" s="74"/>
      <c r="Y235" s="74"/>
      <c r="Z235" s="74"/>
    </row>
    <row r="236" spans="1:26" ht="15.75" customHeight="1">
      <c r="A236" s="427"/>
      <c r="B236" s="261"/>
      <c r="C236" s="279"/>
      <c r="D236" s="278"/>
      <c r="E236" s="261"/>
      <c r="F236" s="75"/>
      <c r="G236" s="76"/>
      <c r="H236" s="77"/>
      <c r="I236" s="78"/>
      <c r="J236" s="71"/>
      <c r="K236" s="71"/>
      <c r="L236" s="71"/>
      <c r="M236" s="71"/>
      <c r="N236" s="71"/>
      <c r="O236" s="72"/>
      <c r="P236" s="73"/>
      <c r="Q236" s="74"/>
      <c r="R236" s="74"/>
      <c r="S236" s="74"/>
      <c r="T236" s="74"/>
      <c r="U236" s="74"/>
      <c r="V236" s="74"/>
      <c r="W236" s="74"/>
      <c r="X236" s="74"/>
      <c r="Y236" s="74"/>
      <c r="Z236" s="74"/>
    </row>
    <row r="237" spans="1:26" ht="15.75" customHeight="1">
      <c r="A237" s="427"/>
      <c r="B237" s="261"/>
      <c r="C237" s="279"/>
      <c r="D237" s="278"/>
      <c r="E237" s="261"/>
      <c r="F237" s="75"/>
      <c r="G237" s="76"/>
      <c r="H237" s="77"/>
      <c r="I237" s="78"/>
      <c r="J237" s="71"/>
      <c r="K237" s="71"/>
      <c r="L237" s="71"/>
      <c r="M237" s="71"/>
      <c r="N237" s="71"/>
      <c r="O237" s="72"/>
      <c r="P237" s="73"/>
      <c r="Q237" s="74"/>
      <c r="R237" s="74"/>
      <c r="S237" s="74"/>
      <c r="T237" s="74"/>
      <c r="U237" s="74"/>
      <c r="V237" s="74"/>
      <c r="W237" s="74"/>
      <c r="X237" s="74"/>
      <c r="Y237" s="74"/>
      <c r="Z237" s="74"/>
    </row>
    <row r="238" spans="1:26" ht="15.75" customHeight="1"/>
    <row r="239" spans="1:26" ht="15.75" customHeight="1"/>
    <row r="240" spans="1:26" ht="15.75" customHeight="1"/>
    <row r="241" ht="15.75" customHeight="1"/>
    <row r="242" ht="15.75" customHeight="1"/>
    <row r="243" ht="15.75" customHeight="1"/>
    <row r="244" ht="15.75" customHeight="1"/>
    <row r="245" ht="15.75"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row r="356" ht="21" customHeight="1"/>
    <row r="357" ht="21" customHeight="1"/>
    <row r="358" ht="21" customHeight="1"/>
    <row r="359" ht="21" customHeight="1"/>
    <row r="360" ht="21" customHeight="1"/>
    <row r="361" ht="21" customHeight="1"/>
    <row r="362" ht="21" customHeight="1"/>
    <row r="363" ht="21" customHeight="1"/>
    <row r="364" ht="21" customHeight="1"/>
    <row r="365" ht="21" customHeight="1"/>
    <row r="366" ht="21" customHeight="1"/>
    <row r="367" ht="21" customHeight="1"/>
    <row r="368" ht="21" customHeight="1"/>
    <row r="369" ht="21" customHeight="1"/>
    <row r="370" ht="21" customHeight="1"/>
    <row r="371" ht="21" customHeight="1"/>
    <row r="372" ht="21" customHeight="1"/>
    <row r="373" ht="21" customHeight="1"/>
    <row r="374" ht="21" customHeight="1"/>
    <row r="375" ht="21" customHeight="1"/>
    <row r="376" ht="21" customHeight="1"/>
    <row r="377" ht="21" customHeight="1"/>
    <row r="378" ht="21" customHeight="1"/>
    <row r="379" ht="21" customHeight="1"/>
    <row r="380" ht="21" customHeight="1"/>
    <row r="381" ht="21" customHeight="1"/>
    <row r="382" ht="21" customHeight="1"/>
    <row r="383" ht="21" customHeight="1"/>
    <row r="384" ht="21" customHeight="1"/>
    <row r="385" ht="21" customHeight="1"/>
    <row r="386" ht="21" customHeight="1"/>
    <row r="387" ht="21" customHeight="1"/>
    <row r="388" ht="21" customHeight="1"/>
    <row r="389" ht="21" customHeight="1"/>
    <row r="390" ht="21" customHeight="1"/>
    <row r="391" ht="21" customHeight="1"/>
    <row r="392" ht="21" customHeight="1"/>
    <row r="393" ht="21" customHeight="1"/>
    <row r="394" ht="21" customHeight="1"/>
    <row r="395" ht="21" customHeight="1"/>
    <row r="396" ht="21" customHeight="1"/>
    <row r="397" ht="21" customHeight="1"/>
    <row r="398" ht="21" customHeight="1"/>
    <row r="399" ht="21" customHeight="1"/>
    <row r="400" ht="21" customHeight="1"/>
    <row r="401" ht="21" customHeight="1"/>
    <row r="402" ht="21" customHeight="1"/>
    <row r="403" ht="21" customHeight="1"/>
    <row r="404" ht="21" customHeight="1"/>
    <row r="405" ht="21" customHeight="1"/>
    <row r="406" ht="21" customHeight="1"/>
    <row r="407" ht="21" customHeight="1"/>
    <row r="408" ht="21" customHeight="1"/>
    <row r="409" ht="21" customHeight="1"/>
    <row r="410" ht="21" customHeight="1"/>
    <row r="411" ht="21" customHeight="1"/>
    <row r="412" ht="21" customHeight="1"/>
    <row r="413" ht="21" customHeight="1"/>
    <row r="414" ht="21" customHeight="1"/>
    <row r="415" ht="21" customHeight="1"/>
    <row r="416" ht="21" customHeight="1"/>
    <row r="417" ht="21" customHeight="1"/>
    <row r="418" ht="21" customHeight="1"/>
    <row r="419" ht="21" customHeight="1"/>
    <row r="420" ht="21" customHeight="1"/>
    <row r="421" ht="21" customHeight="1"/>
    <row r="422" ht="21" customHeight="1"/>
    <row r="423" ht="21" customHeight="1"/>
    <row r="424" ht="21" customHeight="1"/>
    <row r="425" ht="21" customHeight="1"/>
    <row r="426" ht="21" customHeight="1"/>
    <row r="427" ht="21" customHeight="1"/>
    <row r="428" ht="21" customHeight="1"/>
    <row r="429" ht="21" customHeight="1"/>
    <row r="430" ht="21" customHeight="1"/>
    <row r="431" ht="21" customHeight="1"/>
    <row r="432" ht="21" customHeight="1"/>
    <row r="433" ht="21" customHeight="1"/>
    <row r="434" ht="21" customHeight="1"/>
    <row r="435" ht="21" customHeight="1"/>
    <row r="436" ht="21" customHeight="1"/>
    <row r="437" ht="21" customHeight="1"/>
    <row r="438" ht="21" customHeight="1"/>
    <row r="439" ht="21" customHeight="1"/>
    <row r="440" ht="21" customHeight="1"/>
    <row r="441" ht="21" customHeight="1"/>
    <row r="442" ht="21" customHeight="1"/>
    <row r="443" ht="21" customHeight="1"/>
    <row r="444" ht="21" customHeight="1"/>
    <row r="445" ht="21" customHeight="1"/>
    <row r="446" ht="21" customHeight="1"/>
    <row r="447" ht="21" customHeight="1"/>
    <row r="448" ht="21" customHeight="1"/>
    <row r="449" ht="21" customHeight="1"/>
    <row r="450" ht="21" customHeight="1"/>
    <row r="451" ht="21" customHeight="1"/>
    <row r="452" ht="21" customHeight="1"/>
    <row r="453" ht="21" customHeight="1"/>
    <row r="454" ht="21" customHeight="1"/>
    <row r="455" ht="21" customHeight="1"/>
    <row r="456" ht="21" customHeight="1"/>
    <row r="457" ht="21" customHeight="1"/>
    <row r="458" ht="21" customHeight="1"/>
    <row r="459" ht="21" customHeight="1"/>
    <row r="460" ht="21" customHeight="1"/>
    <row r="461" ht="21" customHeight="1"/>
    <row r="462" ht="21" customHeight="1"/>
    <row r="463" ht="21" customHeight="1"/>
    <row r="464" ht="21" customHeight="1"/>
    <row r="465" ht="21" customHeight="1"/>
    <row r="466" ht="21" customHeight="1"/>
    <row r="467" ht="21" customHeight="1"/>
    <row r="468" ht="21" customHeight="1"/>
    <row r="469" ht="21" customHeight="1"/>
    <row r="470" ht="21" customHeight="1"/>
    <row r="471" ht="21" customHeight="1"/>
    <row r="472" ht="21" customHeight="1"/>
    <row r="473" ht="21" customHeight="1"/>
    <row r="474" ht="21" customHeight="1"/>
    <row r="475" ht="21" customHeight="1"/>
    <row r="476" ht="21" customHeight="1"/>
    <row r="477" ht="21" customHeight="1"/>
    <row r="478" ht="21" customHeight="1"/>
    <row r="479" ht="21" customHeight="1"/>
    <row r="480" ht="21" customHeight="1"/>
    <row r="481" ht="21" customHeight="1"/>
    <row r="482" ht="21" customHeight="1"/>
    <row r="483" ht="21" customHeight="1"/>
    <row r="484" ht="21" customHeight="1"/>
    <row r="485" ht="21" customHeight="1"/>
    <row r="486" ht="21" customHeight="1"/>
    <row r="487" ht="21" customHeight="1"/>
    <row r="488" ht="21" customHeight="1"/>
    <row r="489" ht="21" customHeight="1"/>
    <row r="490" ht="21" customHeight="1"/>
    <row r="491" ht="21" customHeight="1"/>
    <row r="492" ht="21" customHeight="1"/>
    <row r="493" ht="21" customHeight="1"/>
    <row r="494" ht="21" customHeight="1"/>
    <row r="495" ht="21" customHeight="1"/>
    <row r="496" ht="21" customHeight="1"/>
    <row r="497" ht="21" customHeight="1"/>
    <row r="498" ht="21" customHeight="1"/>
    <row r="499" ht="21" customHeight="1"/>
    <row r="500" ht="21" customHeight="1"/>
    <row r="501" ht="21" customHeight="1"/>
    <row r="502" ht="21" customHeight="1"/>
    <row r="503" ht="21" customHeight="1"/>
    <row r="504" ht="21" customHeight="1"/>
    <row r="505" ht="21" customHeight="1"/>
    <row r="506" ht="21" customHeight="1"/>
    <row r="507" ht="21" customHeight="1"/>
    <row r="508" ht="21" customHeight="1"/>
    <row r="509" ht="21" customHeight="1"/>
    <row r="510" ht="21" customHeight="1"/>
    <row r="511" ht="21" customHeight="1"/>
    <row r="512" ht="21" customHeight="1"/>
    <row r="513" ht="21" customHeight="1"/>
    <row r="514" ht="21" customHeight="1"/>
    <row r="515" ht="21" customHeight="1"/>
    <row r="516" ht="21" customHeight="1"/>
    <row r="517" ht="21" customHeight="1"/>
    <row r="518" ht="21" customHeight="1"/>
    <row r="519" ht="21" customHeight="1"/>
    <row r="520" ht="21" customHeight="1"/>
    <row r="521" ht="21" customHeight="1"/>
    <row r="522" ht="21" customHeight="1"/>
    <row r="523" ht="21" customHeight="1"/>
    <row r="524" ht="21" customHeight="1"/>
    <row r="525" ht="21" customHeight="1"/>
    <row r="526" ht="21" customHeight="1"/>
    <row r="527" ht="21" customHeight="1"/>
    <row r="528" ht="21" customHeight="1"/>
    <row r="529" ht="21" customHeight="1"/>
    <row r="530" ht="21" customHeight="1"/>
    <row r="531" ht="21" customHeight="1"/>
    <row r="532" ht="21" customHeight="1"/>
    <row r="533" ht="21" customHeight="1"/>
    <row r="534" ht="21" customHeight="1"/>
    <row r="535" ht="21" customHeight="1"/>
    <row r="536" ht="21" customHeight="1"/>
    <row r="537" ht="21" customHeight="1"/>
    <row r="538" ht="21" customHeight="1"/>
    <row r="539" ht="21" customHeight="1"/>
    <row r="540" ht="21" customHeight="1"/>
    <row r="541" ht="21" customHeight="1"/>
    <row r="542" ht="21" customHeight="1"/>
    <row r="543" ht="21" customHeight="1"/>
    <row r="544" ht="21" customHeight="1"/>
    <row r="545" ht="21" customHeight="1"/>
    <row r="546" ht="21" customHeight="1"/>
    <row r="547" ht="21" customHeight="1"/>
    <row r="548" ht="21" customHeight="1"/>
    <row r="549" ht="21" customHeight="1"/>
    <row r="550" ht="21" customHeight="1"/>
    <row r="551" ht="21" customHeight="1"/>
    <row r="552" ht="21" customHeight="1"/>
    <row r="553" ht="21" customHeight="1"/>
    <row r="554" ht="21" customHeight="1"/>
    <row r="555" ht="21" customHeight="1"/>
    <row r="556" ht="21" customHeight="1"/>
    <row r="557" ht="21" customHeight="1"/>
    <row r="558" ht="21" customHeight="1"/>
    <row r="559" ht="21" customHeight="1"/>
    <row r="560" ht="21" customHeight="1"/>
    <row r="561" ht="21" customHeight="1"/>
    <row r="562" ht="21" customHeight="1"/>
    <row r="563" ht="21" customHeight="1"/>
    <row r="564" ht="21" customHeight="1"/>
    <row r="565" ht="21" customHeight="1"/>
    <row r="566" ht="21" customHeight="1"/>
    <row r="567" ht="21" customHeight="1"/>
    <row r="568" ht="21" customHeight="1"/>
    <row r="569" ht="21" customHeight="1"/>
    <row r="570" ht="21" customHeight="1"/>
    <row r="571" ht="21" customHeight="1"/>
    <row r="572" ht="21" customHeight="1"/>
    <row r="573" ht="21" customHeight="1"/>
    <row r="574" ht="21" customHeight="1"/>
    <row r="575" ht="21" customHeight="1"/>
    <row r="576" ht="21" customHeight="1"/>
    <row r="577" ht="21" customHeight="1"/>
    <row r="578" ht="21" customHeight="1"/>
    <row r="579" ht="21" customHeight="1"/>
    <row r="580" ht="21" customHeight="1"/>
    <row r="581" ht="21" customHeight="1"/>
    <row r="582" ht="21" customHeight="1"/>
    <row r="583" ht="21" customHeight="1"/>
    <row r="584" ht="21" customHeight="1"/>
    <row r="585" ht="21" customHeight="1"/>
    <row r="586" ht="21" customHeight="1"/>
    <row r="587" ht="21" customHeight="1"/>
    <row r="588" ht="21" customHeight="1"/>
    <row r="589" ht="21" customHeight="1"/>
    <row r="590" ht="21" customHeight="1"/>
    <row r="591" ht="21" customHeight="1"/>
    <row r="592" ht="21" customHeight="1"/>
    <row r="593" ht="21" customHeight="1"/>
    <row r="594" ht="21" customHeight="1"/>
    <row r="595" ht="21" customHeight="1"/>
    <row r="596" ht="21" customHeight="1"/>
    <row r="597" ht="21" customHeight="1"/>
    <row r="598" ht="21" customHeight="1"/>
    <row r="599" ht="21" customHeight="1"/>
    <row r="600" ht="21" customHeight="1"/>
    <row r="601" ht="21" customHeight="1"/>
    <row r="602" ht="21" customHeight="1"/>
    <row r="603" ht="21" customHeight="1"/>
    <row r="604" ht="21" customHeight="1"/>
    <row r="605" ht="21" customHeight="1"/>
    <row r="606" ht="21" customHeight="1"/>
    <row r="607" ht="21" customHeight="1"/>
    <row r="608" ht="21" customHeight="1"/>
    <row r="609" ht="21" customHeight="1"/>
    <row r="610" ht="21" customHeight="1"/>
    <row r="611" ht="21" customHeight="1"/>
    <row r="612" ht="21" customHeight="1"/>
    <row r="613" ht="21" customHeight="1"/>
    <row r="614" ht="21" customHeight="1"/>
    <row r="615" ht="21" customHeight="1"/>
    <row r="616" ht="21" customHeight="1"/>
    <row r="617" ht="21" customHeight="1"/>
    <row r="618" ht="21" customHeight="1"/>
    <row r="619" ht="21" customHeight="1"/>
    <row r="620" ht="21" customHeight="1"/>
    <row r="621" ht="21" customHeight="1"/>
    <row r="622" ht="21" customHeight="1"/>
    <row r="623" ht="21" customHeight="1"/>
    <row r="624" ht="21" customHeight="1"/>
    <row r="625" ht="21" customHeight="1"/>
    <row r="626" ht="21" customHeight="1"/>
    <row r="627" ht="21" customHeight="1"/>
    <row r="628" ht="21" customHeight="1"/>
    <row r="629" ht="21" customHeight="1"/>
    <row r="630" ht="21" customHeight="1"/>
    <row r="631" ht="21" customHeight="1"/>
    <row r="632" ht="21" customHeight="1"/>
    <row r="633" ht="21" customHeight="1"/>
    <row r="634" ht="21" customHeight="1"/>
    <row r="635" ht="21" customHeight="1"/>
    <row r="636" ht="21" customHeight="1"/>
    <row r="637" ht="21" customHeight="1"/>
    <row r="638" ht="21" customHeight="1"/>
    <row r="639" ht="21" customHeight="1"/>
    <row r="640" ht="21" customHeight="1"/>
    <row r="641" ht="21" customHeight="1"/>
    <row r="642" ht="21" customHeight="1"/>
    <row r="643" ht="21" customHeight="1"/>
    <row r="644" ht="21" customHeight="1"/>
    <row r="645" ht="21" customHeight="1"/>
    <row r="646" ht="21" customHeight="1"/>
    <row r="647" ht="21" customHeight="1"/>
    <row r="648" ht="21" customHeight="1"/>
    <row r="649" ht="21" customHeight="1"/>
    <row r="650" ht="21" customHeight="1"/>
    <row r="651" ht="21" customHeight="1"/>
    <row r="652" ht="21" customHeight="1"/>
    <row r="653" ht="21" customHeight="1"/>
    <row r="654" ht="21" customHeight="1"/>
    <row r="655" ht="21" customHeight="1"/>
    <row r="656" ht="21" customHeight="1"/>
    <row r="657" ht="21" customHeight="1"/>
    <row r="658" ht="21" customHeight="1"/>
    <row r="659" ht="21" customHeight="1"/>
    <row r="660" ht="21" customHeight="1"/>
    <row r="661" ht="21" customHeight="1"/>
    <row r="662" ht="21" customHeight="1"/>
    <row r="663" ht="21" customHeight="1"/>
    <row r="664" ht="21" customHeight="1"/>
    <row r="665" ht="21" customHeight="1"/>
    <row r="666" ht="21" customHeight="1"/>
    <row r="667" ht="21" customHeight="1"/>
    <row r="668" ht="21" customHeight="1"/>
    <row r="669" ht="21" customHeight="1"/>
    <row r="670" ht="21" customHeight="1"/>
    <row r="671" ht="21" customHeight="1"/>
    <row r="672" ht="21" customHeight="1"/>
    <row r="673" ht="21" customHeight="1"/>
    <row r="674" ht="21" customHeight="1"/>
    <row r="675" ht="21" customHeight="1"/>
    <row r="676" ht="21" customHeight="1"/>
    <row r="677" ht="21" customHeight="1"/>
    <row r="678" ht="21" customHeight="1"/>
    <row r="679" ht="21" customHeight="1"/>
    <row r="680" ht="21" customHeight="1"/>
    <row r="681" ht="21" customHeight="1"/>
    <row r="682" ht="21" customHeight="1"/>
    <row r="683" ht="21" customHeight="1"/>
    <row r="684" ht="21" customHeight="1"/>
    <row r="685" ht="21" customHeight="1"/>
    <row r="686" ht="21" customHeight="1"/>
    <row r="687" ht="21" customHeight="1"/>
    <row r="688" ht="21" customHeight="1"/>
    <row r="689" ht="21" customHeight="1"/>
    <row r="690" ht="21" customHeight="1"/>
    <row r="691" ht="21" customHeight="1"/>
    <row r="692" ht="21" customHeight="1"/>
    <row r="693" ht="21" customHeight="1"/>
    <row r="694" ht="21" customHeight="1"/>
    <row r="695" ht="21" customHeight="1"/>
    <row r="696" ht="21" customHeight="1"/>
    <row r="697" ht="21" customHeight="1"/>
    <row r="698" ht="21" customHeight="1"/>
    <row r="699" ht="21" customHeight="1"/>
    <row r="700" ht="21" customHeight="1"/>
    <row r="701" ht="21" customHeight="1"/>
    <row r="702" ht="21" customHeight="1"/>
    <row r="703" ht="21" customHeight="1"/>
    <row r="704" ht="21" customHeight="1"/>
    <row r="705" ht="21" customHeight="1"/>
    <row r="706" ht="21" customHeight="1"/>
    <row r="707" ht="21" customHeight="1"/>
    <row r="708" ht="21" customHeight="1"/>
    <row r="709" ht="21" customHeight="1"/>
    <row r="710" ht="21" customHeight="1"/>
    <row r="711" ht="21" customHeight="1"/>
    <row r="712" ht="21" customHeight="1"/>
    <row r="713" ht="21" customHeight="1"/>
    <row r="714" ht="21" customHeight="1"/>
    <row r="715" ht="21" customHeight="1"/>
    <row r="716" ht="21" customHeight="1"/>
    <row r="717" ht="21" customHeight="1"/>
    <row r="718" ht="21" customHeight="1"/>
    <row r="719" ht="21" customHeight="1"/>
    <row r="720" ht="21" customHeight="1"/>
    <row r="721" ht="21" customHeight="1"/>
    <row r="722" ht="21" customHeight="1"/>
    <row r="723" ht="21" customHeight="1"/>
    <row r="724" ht="21" customHeight="1"/>
    <row r="725" ht="21" customHeight="1"/>
    <row r="726" ht="21" customHeight="1"/>
    <row r="727" ht="21" customHeight="1"/>
    <row r="728" ht="21" customHeight="1"/>
    <row r="729" ht="21" customHeight="1"/>
    <row r="730" ht="21" customHeight="1"/>
    <row r="731" ht="21" customHeight="1"/>
    <row r="732" ht="21" customHeight="1"/>
    <row r="733" ht="21" customHeight="1"/>
    <row r="734" ht="21" customHeight="1"/>
    <row r="735" ht="21" customHeight="1"/>
    <row r="736" ht="21" customHeight="1"/>
    <row r="737" ht="21" customHeight="1"/>
    <row r="738" ht="21" customHeight="1"/>
    <row r="739" ht="21" customHeight="1"/>
    <row r="740" ht="21" customHeight="1"/>
    <row r="741" ht="21" customHeight="1"/>
    <row r="742" ht="21" customHeight="1"/>
    <row r="743" ht="21" customHeight="1"/>
    <row r="744" ht="21" customHeight="1"/>
    <row r="745" ht="21" customHeight="1"/>
    <row r="746" ht="21" customHeight="1"/>
    <row r="747" ht="21" customHeight="1"/>
    <row r="748" ht="21" customHeight="1"/>
    <row r="749" ht="21" customHeight="1"/>
    <row r="750" ht="21" customHeight="1"/>
    <row r="751" ht="21" customHeight="1"/>
    <row r="752" ht="21" customHeight="1"/>
    <row r="753" ht="21" customHeight="1"/>
    <row r="754" ht="21" customHeight="1"/>
    <row r="755" ht="21" customHeight="1"/>
    <row r="756" ht="21" customHeight="1"/>
    <row r="757" ht="21" customHeight="1"/>
    <row r="758" ht="21" customHeight="1"/>
    <row r="759" ht="21" customHeight="1"/>
    <row r="760" ht="21" customHeight="1"/>
    <row r="761" ht="21" customHeight="1"/>
    <row r="762" ht="21" customHeight="1"/>
    <row r="763" ht="21" customHeight="1"/>
    <row r="764" ht="21" customHeight="1"/>
    <row r="765" ht="21" customHeight="1"/>
    <row r="766" ht="21" customHeight="1"/>
    <row r="767" ht="21" customHeight="1"/>
    <row r="768" ht="21" customHeight="1"/>
    <row r="769" ht="21" customHeight="1"/>
    <row r="770" ht="21" customHeight="1"/>
    <row r="771" ht="21" customHeight="1"/>
    <row r="772" ht="21" customHeight="1"/>
    <row r="773" ht="21" customHeight="1"/>
    <row r="774" ht="21" customHeight="1"/>
    <row r="775" ht="21" customHeight="1"/>
    <row r="776" ht="21" customHeight="1"/>
    <row r="777" ht="21" customHeight="1"/>
    <row r="778" ht="21" customHeight="1"/>
    <row r="779" ht="21" customHeight="1"/>
    <row r="780" ht="21" customHeight="1"/>
    <row r="781" ht="21" customHeight="1"/>
    <row r="782" ht="21" customHeight="1"/>
    <row r="783" ht="21" customHeight="1"/>
    <row r="784" ht="21" customHeight="1"/>
    <row r="785" ht="21" customHeight="1"/>
    <row r="786" ht="21" customHeight="1"/>
    <row r="787" ht="21" customHeight="1"/>
    <row r="788" ht="21" customHeight="1"/>
    <row r="789" ht="21" customHeight="1"/>
    <row r="790" ht="21" customHeight="1"/>
    <row r="791" ht="21" customHeight="1"/>
    <row r="792" ht="21" customHeight="1"/>
    <row r="793" ht="21" customHeight="1"/>
    <row r="794" ht="21" customHeight="1"/>
    <row r="795" ht="21" customHeight="1"/>
    <row r="796" ht="21" customHeight="1"/>
    <row r="797" ht="21" customHeight="1"/>
    <row r="798" ht="21" customHeight="1"/>
    <row r="799" ht="21" customHeight="1"/>
    <row r="800" ht="21" customHeight="1"/>
    <row r="801" ht="21" customHeight="1"/>
    <row r="802" ht="21" customHeight="1"/>
    <row r="803" ht="21" customHeight="1"/>
    <row r="804" ht="21" customHeight="1"/>
    <row r="805" ht="21" customHeight="1"/>
    <row r="806" ht="21" customHeight="1"/>
    <row r="807" ht="21" customHeight="1"/>
    <row r="808" ht="21" customHeight="1"/>
    <row r="809" ht="21" customHeight="1"/>
    <row r="810" ht="21" customHeight="1"/>
    <row r="811" ht="21" customHeight="1"/>
    <row r="812" ht="21" customHeight="1"/>
    <row r="813" ht="21" customHeight="1"/>
    <row r="814" ht="21" customHeight="1"/>
    <row r="815" ht="21" customHeight="1"/>
    <row r="816" ht="21" customHeight="1"/>
    <row r="817" ht="21" customHeight="1"/>
    <row r="818" ht="21" customHeight="1"/>
    <row r="819" ht="21" customHeight="1"/>
    <row r="820" ht="21" customHeight="1"/>
    <row r="821" ht="21" customHeight="1"/>
    <row r="822" ht="21" customHeight="1"/>
    <row r="823" ht="21" customHeight="1"/>
    <row r="824" ht="21" customHeight="1"/>
    <row r="825" ht="21" customHeight="1"/>
    <row r="826" ht="21" customHeight="1"/>
    <row r="827" ht="21" customHeight="1"/>
    <row r="828" ht="21" customHeight="1"/>
    <row r="829" ht="21" customHeight="1"/>
    <row r="830" ht="21" customHeight="1"/>
    <row r="831" ht="21" customHeight="1"/>
    <row r="832" ht="21" customHeight="1"/>
    <row r="833" ht="21" customHeight="1"/>
    <row r="834" ht="21" customHeight="1"/>
    <row r="835" ht="21" customHeight="1"/>
    <row r="836" ht="21" customHeight="1"/>
    <row r="837" ht="21" customHeight="1"/>
    <row r="838" ht="21" customHeight="1"/>
    <row r="839" ht="21" customHeight="1"/>
    <row r="840" ht="21" customHeight="1"/>
    <row r="841" ht="21" customHeight="1"/>
    <row r="842" ht="21" customHeight="1"/>
    <row r="843" ht="21" customHeight="1"/>
    <row r="844" ht="21" customHeight="1"/>
    <row r="845" ht="21" customHeight="1"/>
    <row r="846" ht="21" customHeight="1"/>
    <row r="847" ht="21" customHeight="1"/>
    <row r="848" ht="21" customHeight="1"/>
    <row r="849" ht="21" customHeight="1"/>
    <row r="850" ht="21" customHeight="1"/>
    <row r="851" ht="21" customHeight="1"/>
    <row r="852" ht="21" customHeight="1"/>
    <row r="853" ht="21" customHeight="1"/>
    <row r="854" ht="21" customHeight="1"/>
    <row r="855" ht="21" customHeight="1"/>
    <row r="856" ht="21" customHeight="1"/>
    <row r="857" ht="21" customHeight="1"/>
    <row r="858" ht="21" customHeight="1"/>
    <row r="859" ht="21" customHeight="1"/>
    <row r="860" ht="21" customHeight="1"/>
    <row r="861" ht="21" customHeight="1"/>
    <row r="862" ht="21" customHeight="1"/>
    <row r="863" ht="21" customHeight="1"/>
    <row r="864" ht="21" customHeight="1"/>
    <row r="865" ht="21" customHeight="1"/>
    <row r="866" ht="21" customHeight="1"/>
    <row r="867" ht="21" customHeight="1"/>
    <row r="868" ht="21" customHeight="1"/>
    <row r="869" ht="21" customHeight="1"/>
    <row r="870" ht="21" customHeight="1"/>
    <row r="871" ht="21" customHeight="1"/>
    <row r="872" ht="21" customHeight="1"/>
    <row r="873" ht="21" customHeight="1"/>
    <row r="874" ht="21" customHeight="1"/>
    <row r="875" ht="21" customHeight="1"/>
    <row r="876" ht="21" customHeight="1"/>
    <row r="877" ht="21" customHeight="1"/>
    <row r="878" ht="21" customHeight="1"/>
    <row r="879" ht="21" customHeight="1"/>
    <row r="880" ht="21" customHeight="1"/>
    <row r="881" ht="21" customHeight="1"/>
    <row r="882" ht="21" customHeight="1"/>
    <row r="883" ht="21" customHeight="1"/>
    <row r="884" ht="21" customHeight="1"/>
    <row r="885" ht="21" customHeight="1"/>
    <row r="886" ht="21" customHeight="1"/>
    <row r="887" ht="21" customHeight="1"/>
    <row r="888" ht="21" customHeight="1"/>
    <row r="889" ht="21" customHeight="1"/>
    <row r="890" ht="21" customHeight="1"/>
    <row r="891" ht="21" customHeight="1"/>
    <row r="892" ht="21" customHeight="1"/>
    <row r="893" ht="21" customHeight="1"/>
    <row r="894" ht="21" customHeight="1"/>
    <row r="895" ht="21" customHeight="1"/>
    <row r="896" ht="21" customHeight="1"/>
    <row r="897" ht="21" customHeight="1"/>
    <row r="898" ht="21" customHeight="1"/>
    <row r="899" ht="21" customHeight="1"/>
    <row r="900" ht="21" customHeight="1"/>
    <row r="901" ht="21" customHeight="1"/>
    <row r="902" ht="21" customHeight="1"/>
    <row r="903" ht="21" customHeight="1"/>
    <row r="904" ht="21" customHeight="1"/>
    <row r="905" ht="21" customHeight="1"/>
    <row r="906" ht="21" customHeight="1"/>
    <row r="907" ht="21" customHeight="1"/>
    <row r="908" ht="21" customHeight="1"/>
    <row r="909" ht="21" customHeight="1"/>
    <row r="910" ht="21" customHeight="1"/>
    <row r="911" ht="21" customHeight="1"/>
    <row r="912" ht="21" customHeight="1"/>
    <row r="913" ht="21" customHeight="1"/>
    <row r="914" ht="21" customHeight="1"/>
    <row r="915" ht="21" customHeight="1"/>
    <row r="916" ht="21" customHeight="1"/>
    <row r="917" ht="21" customHeight="1"/>
    <row r="918" ht="21" customHeight="1"/>
    <row r="919" ht="21" customHeight="1"/>
    <row r="920" ht="21" customHeight="1"/>
    <row r="921" ht="21" customHeight="1"/>
    <row r="922" ht="21" customHeight="1"/>
    <row r="923" ht="21" customHeight="1"/>
    <row r="924" ht="21" customHeight="1"/>
    <row r="925" ht="21" customHeight="1"/>
    <row r="926" ht="21" customHeight="1"/>
    <row r="927" ht="21" customHeight="1"/>
    <row r="928" ht="21" customHeight="1"/>
    <row r="929" ht="21" customHeight="1"/>
    <row r="930" ht="21" customHeight="1"/>
    <row r="931" ht="21" customHeight="1"/>
    <row r="932" ht="21" customHeight="1"/>
    <row r="933" ht="21" customHeight="1"/>
    <row r="934" ht="21" customHeight="1"/>
    <row r="935" ht="21" customHeight="1"/>
    <row r="936" ht="21" customHeight="1"/>
    <row r="937" ht="21" customHeight="1"/>
    <row r="938" ht="21" customHeight="1"/>
    <row r="939" ht="21" customHeight="1"/>
    <row r="940" ht="21" customHeight="1"/>
    <row r="941" ht="21" customHeight="1"/>
    <row r="942" ht="21" customHeight="1"/>
    <row r="943" ht="21" customHeight="1"/>
    <row r="944" ht="21" customHeight="1"/>
    <row r="945" ht="21" customHeight="1"/>
    <row r="946" ht="21" customHeight="1"/>
    <row r="947" ht="21" customHeight="1"/>
    <row r="948" ht="21" customHeight="1"/>
    <row r="949" ht="21" customHeight="1"/>
    <row r="950" ht="21" customHeight="1"/>
    <row r="951" ht="21" customHeight="1"/>
    <row r="952" ht="21" customHeight="1"/>
    <row r="953" ht="21" customHeight="1"/>
    <row r="954" ht="21" customHeight="1"/>
    <row r="955" ht="21" customHeight="1"/>
    <row r="956" ht="21" customHeight="1"/>
    <row r="957" ht="21" customHeight="1"/>
    <row r="958" ht="21" customHeight="1"/>
    <row r="959" ht="21" customHeight="1"/>
    <row r="960" ht="21" customHeight="1"/>
    <row r="961" ht="21" customHeight="1"/>
    <row r="962" ht="21" customHeight="1"/>
    <row r="963" ht="21" customHeight="1"/>
    <row r="964" ht="21" customHeight="1"/>
    <row r="965" ht="21" customHeight="1"/>
    <row r="966" ht="21" customHeight="1"/>
    <row r="967" ht="21" customHeight="1"/>
    <row r="968" ht="21" customHeight="1"/>
    <row r="969" ht="21" customHeight="1"/>
    <row r="970" ht="21" customHeight="1"/>
    <row r="971" ht="21" customHeight="1"/>
    <row r="972" ht="21" customHeight="1"/>
    <row r="973" ht="21" customHeight="1"/>
    <row r="974" ht="21" customHeight="1"/>
    <row r="975" ht="21" customHeight="1"/>
    <row r="976" ht="21" customHeight="1"/>
    <row r="977" ht="21" customHeight="1"/>
    <row r="978" ht="21" customHeight="1"/>
  </sheetData>
  <mergeCells count="461">
    <mergeCell ref="A231:B231"/>
    <mergeCell ref="C231:E231"/>
    <mergeCell ref="A232:B232"/>
    <mergeCell ref="C232:E232"/>
    <mergeCell ref="A235:B235"/>
    <mergeCell ref="C235:E235"/>
    <mergeCell ref="A236:B236"/>
    <mergeCell ref="C236:E236"/>
    <mergeCell ref="A237:B237"/>
    <mergeCell ref="C237:E237"/>
    <mergeCell ref="A233:B233"/>
    <mergeCell ref="C233:E233"/>
    <mergeCell ref="A234:B234"/>
    <mergeCell ref="C234:E234"/>
    <mergeCell ref="A226:B226"/>
    <mergeCell ref="C226:E226"/>
    <mergeCell ref="A227:B227"/>
    <mergeCell ref="C227:E227"/>
    <mergeCell ref="A228:B228"/>
    <mergeCell ref="C228:E228"/>
    <mergeCell ref="A229:B229"/>
    <mergeCell ref="C229:E229"/>
    <mergeCell ref="A230:B230"/>
    <mergeCell ref="C230:E230"/>
    <mergeCell ref="A221:B221"/>
    <mergeCell ref="C221:E221"/>
    <mergeCell ref="A222:B222"/>
    <mergeCell ref="C222:E222"/>
    <mergeCell ref="A223:B223"/>
    <mergeCell ref="C223:E223"/>
    <mergeCell ref="A224:B224"/>
    <mergeCell ref="C224:E224"/>
    <mergeCell ref="A225:B225"/>
    <mergeCell ref="C225:E225"/>
    <mergeCell ref="A216:B216"/>
    <mergeCell ref="C216:E216"/>
    <mergeCell ref="A217:B217"/>
    <mergeCell ref="C217:E217"/>
    <mergeCell ref="A218:B218"/>
    <mergeCell ref="C218:E218"/>
    <mergeCell ref="A219:B219"/>
    <mergeCell ref="C219:E219"/>
    <mergeCell ref="A220:B220"/>
    <mergeCell ref="C220:E220"/>
    <mergeCell ref="A211:B211"/>
    <mergeCell ref="C211:E211"/>
    <mergeCell ref="A212:B212"/>
    <mergeCell ref="C212:E212"/>
    <mergeCell ref="A213:B213"/>
    <mergeCell ref="C213:E213"/>
    <mergeCell ref="A214:B214"/>
    <mergeCell ref="C214:E214"/>
    <mergeCell ref="A215:B215"/>
    <mergeCell ref="C215:E215"/>
    <mergeCell ref="A206:B206"/>
    <mergeCell ref="C206:E206"/>
    <mergeCell ref="A207:B207"/>
    <mergeCell ref="C207:E207"/>
    <mergeCell ref="A208:B208"/>
    <mergeCell ref="C208:E208"/>
    <mergeCell ref="A209:B209"/>
    <mergeCell ref="C209:E209"/>
    <mergeCell ref="A210:B210"/>
    <mergeCell ref="C210:E210"/>
    <mergeCell ref="A201:B201"/>
    <mergeCell ref="C201:E201"/>
    <mergeCell ref="A202:B202"/>
    <mergeCell ref="C202:E202"/>
    <mergeCell ref="A203:B203"/>
    <mergeCell ref="C203:E203"/>
    <mergeCell ref="A204:B204"/>
    <mergeCell ref="C204:E204"/>
    <mergeCell ref="A205:B205"/>
    <mergeCell ref="C205:E205"/>
    <mergeCell ref="A196:B196"/>
    <mergeCell ref="C196:E196"/>
    <mergeCell ref="A197:B197"/>
    <mergeCell ref="C197:E197"/>
    <mergeCell ref="A198:B198"/>
    <mergeCell ref="C198:E198"/>
    <mergeCell ref="A199:B199"/>
    <mergeCell ref="C199:E199"/>
    <mergeCell ref="A200:B200"/>
    <mergeCell ref="C200:E200"/>
    <mergeCell ref="A191:B191"/>
    <mergeCell ref="C191:E191"/>
    <mergeCell ref="A192:B192"/>
    <mergeCell ref="C192:E192"/>
    <mergeCell ref="A193:B193"/>
    <mergeCell ref="C193:E193"/>
    <mergeCell ref="A194:B194"/>
    <mergeCell ref="C194:E194"/>
    <mergeCell ref="A195:B195"/>
    <mergeCell ref="C195:E195"/>
    <mergeCell ref="A186:B186"/>
    <mergeCell ref="C186:E186"/>
    <mergeCell ref="A187:B187"/>
    <mergeCell ref="C187:E187"/>
    <mergeCell ref="A188:B188"/>
    <mergeCell ref="C188:E188"/>
    <mergeCell ref="A189:B189"/>
    <mergeCell ref="C189:E189"/>
    <mergeCell ref="A190:B190"/>
    <mergeCell ref="C190:E190"/>
    <mergeCell ref="A181:B181"/>
    <mergeCell ref="C181:E181"/>
    <mergeCell ref="A182:B182"/>
    <mergeCell ref="C182:E182"/>
    <mergeCell ref="A183:B183"/>
    <mergeCell ref="C183:E183"/>
    <mergeCell ref="A184:B184"/>
    <mergeCell ref="C184:E184"/>
    <mergeCell ref="A185:B185"/>
    <mergeCell ref="C185:E185"/>
    <mergeCell ref="A176:B176"/>
    <mergeCell ref="C176:E176"/>
    <mergeCell ref="A177:B177"/>
    <mergeCell ref="C177:E177"/>
    <mergeCell ref="A178:B178"/>
    <mergeCell ref="C178:E178"/>
    <mergeCell ref="A179:B179"/>
    <mergeCell ref="C179:E179"/>
    <mergeCell ref="A180:B180"/>
    <mergeCell ref="C180:E180"/>
    <mergeCell ref="A171:B171"/>
    <mergeCell ref="C171:E171"/>
    <mergeCell ref="A172:B172"/>
    <mergeCell ref="C172:E172"/>
    <mergeCell ref="A173:B173"/>
    <mergeCell ref="C173:E173"/>
    <mergeCell ref="A174:B174"/>
    <mergeCell ref="C174:E174"/>
    <mergeCell ref="A175:B175"/>
    <mergeCell ref="C175:E175"/>
    <mergeCell ref="A166:B166"/>
    <mergeCell ref="C166:E166"/>
    <mergeCell ref="A167:B167"/>
    <mergeCell ref="C167:E167"/>
    <mergeCell ref="A168:B168"/>
    <mergeCell ref="C168:E168"/>
    <mergeCell ref="A169:B169"/>
    <mergeCell ref="C169:E169"/>
    <mergeCell ref="A170:B170"/>
    <mergeCell ref="C170:E170"/>
    <mergeCell ref="A161:B161"/>
    <mergeCell ref="C161:E161"/>
    <mergeCell ref="A162:B162"/>
    <mergeCell ref="C162:E162"/>
    <mergeCell ref="A163:B163"/>
    <mergeCell ref="C163:E163"/>
    <mergeCell ref="A164:B164"/>
    <mergeCell ref="C164:E164"/>
    <mergeCell ref="A165:B165"/>
    <mergeCell ref="C165:E165"/>
    <mergeCell ref="A156:B156"/>
    <mergeCell ref="C156:E156"/>
    <mergeCell ref="A157:B157"/>
    <mergeCell ref="C157:E157"/>
    <mergeCell ref="A158:B158"/>
    <mergeCell ref="C158:E158"/>
    <mergeCell ref="A159:B159"/>
    <mergeCell ref="C159:E159"/>
    <mergeCell ref="A160:B160"/>
    <mergeCell ref="C160:E160"/>
    <mergeCell ref="A151:B151"/>
    <mergeCell ref="C151:E151"/>
    <mergeCell ref="A152:B152"/>
    <mergeCell ref="C152:E152"/>
    <mergeCell ref="A153:B153"/>
    <mergeCell ref="C153:E153"/>
    <mergeCell ref="A154:B154"/>
    <mergeCell ref="C154:E154"/>
    <mergeCell ref="A155:B155"/>
    <mergeCell ref="C155:E155"/>
    <mergeCell ref="A146:B146"/>
    <mergeCell ref="C146:E146"/>
    <mergeCell ref="A147:B147"/>
    <mergeCell ref="C147:E147"/>
    <mergeCell ref="A148:B148"/>
    <mergeCell ref="C148:E148"/>
    <mergeCell ref="A149:B149"/>
    <mergeCell ref="C149:E149"/>
    <mergeCell ref="A150:B150"/>
    <mergeCell ref="C150:E150"/>
    <mergeCell ref="A141:B141"/>
    <mergeCell ref="C141:E141"/>
    <mergeCell ref="A142:B142"/>
    <mergeCell ref="C142:E142"/>
    <mergeCell ref="A143:B143"/>
    <mergeCell ref="C143:E143"/>
    <mergeCell ref="A144:B144"/>
    <mergeCell ref="C144:E144"/>
    <mergeCell ref="A145:B145"/>
    <mergeCell ref="C145:E145"/>
    <mergeCell ref="A140:B140"/>
    <mergeCell ref="C139:E139"/>
    <mergeCell ref="C140:E140"/>
    <mergeCell ref="C138:E138"/>
    <mergeCell ref="L136:L137"/>
    <mergeCell ref="M136:M137"/>
    <mergeCell ref="N136:N137"/>
    <mergeCell ref="K136:K137"/>
    <mergeCell ref="R136:R137"/>
    <mergeCell ref="Q136:Q137"/>
    <mergeCell ref="O136:O137"/>
    <mergeCell ref="P136:P137"/>
    <mergeCell ref="G136:G137"/>
    <mergeCell ref="H136:H137"/>
    <mergeCell ref="A136:B137"/>
    <mergeCell ref="A138:B138"/>
    <mergeCell ref="A139:B139"/>
    <mergeCell ref="Y136:Y137"/>
    <mergeCell ref="J127:Z127"/>
    <mergeCell ref="J128:Z128"/>
    <mergeCell ref="A129:Z129"/>
    <mergeCell ref="A130:Z131"/>
    <mergeCell ref="U136:U137"/>
    <mergeCell ref="V136:V137"/>
    <mergeCell ref="S136:S137"/>
    <mergeCell ref="C136:E137"/>
    <mergeCell ref="A112:Z112"/>
    <mergeCell ref="A113:Z113"/>
    <mergeCell ref="A100:Z100"/>
    <mergeCell ref="J111:Z111"/>
    <mergeCell ref="J125:Z125"/>
    <mergeCell ref="J126:Z126"/>
    <mergeCell ref="C117:I117"/>
    <mergeCell ref="J117:Z117"/>
    <mergeCell ref="C121:I121"/>
    <mergeCell ref="C122:I122"/>
    <mergeCell ref="J116:Z116"/>
    <mergeCell ref="A117:B117"/>
    <mergeCell ref="F108:I108"/>
    <mergeCell ref="J108:Z108"/>
    <mergeCell ref="C109:E109"/>
    <mergeCell ref="F109:I109"/>
    <mergeCell ref="J109:Z109"/>
    <mergeCell ref="J110:Z110"/>
    <mergeCell ref="A107:B107"/>
    <mergeCell ref="C107:E107"/>
    <mergeCell ref="F107:I107"/>
    <mergeCell ref="J107:Z107"/>
    <mergeCell ref="C118:I118"/>
    <mergeCell ref="A119:B119"/>
    <mergeCell ref="C108:E108"/>
    <mergeCell ref="H98:K98"/>
    <mergeCell ref="H99:K99"/>
    <mergeCell ref="E98:G98"/>
    <mergeCell ref="I37:Z41"/>
    <mergeCell ref="L95:Q95"/>
    <mergeCell ref="H96:K96"/>
    <mergeCell ref="L96:Q96"/>
    <mergeCell ref="H97:K97"/>
    <mergeCell ref="X96:Z96"/>
    <mergeCell ref="X97:Z97"/>
    <mergeCell ref="L97:Q97"/>
    <mergeCell ref="X95:Z95"/>
    <mergeCell ref="X92:Z92"/>
    <mergeCell ref="S78:V79"/>
    <mergeCell ref="W80:Z80"/>
    <mergeCell ref="H87:K87"/>
    <mergeCell ref="X91:Z91"/>
    <mergeCell ref="R87:W99"/>
    <mergeCell ref="X90:Z90"/>
    <mergeCell ref="X99:Z99"/>
    <mergeCell ref="R50:W50"/>
    <mergeCell ref="H91:K91"/>
    <mergeCell ref="H92:K92"/>
    <mergeCell ref="A106:B106"/>
    <mergeCell ref="A105:B105"/>
    <mergeCell ref="E99:G99"/>
    <mergeCell ref="B73:F73"/>
    <mergeCell ref="G73:I73"/>
    <mergeCell ref="I78:L79"/>
    <mergeCell ref="I80:L80"/>
    <mergeCell ref="E74:E76"/>
    <mergeCell ref="A78:D79"/>
    <mergeCell ref="A80:D80"/>
    <mergeCell ref="J106:Z106"/>
    <mergeCell ref="A102:Z103"/>
    <mergeCell ref="C105:E105"/>
    <mergeCell ref="F105:I105"/>
    <mergeCell ref="C106:E106"/>
    <mergeCell ref="F106:I106"/>
    <mergeCell ref="J105:Z105"/>
    <mergeCell ref="J104:Z104"/>
    <mergeCell ref="A98:D98"/>
    <mergeCell ref="A104:B104"/>
    <mergeCell ref="A99:D99"/>
    <mergeCell ref="C104:E104"/>
    <mergeCell ref="F104:I104"/>
    <mergeCell ref="B91:D91"/>
    <mergeCell ref="A114:Z115"/>
    <mergeCell ref="A116:B116"/>
    <mergeCell ref="C116:I116"/>
    <mergeCell ref="A126:B126"/>
    <mergeCell ref="C126:I126"/>
    <mergeCell ref="Z136:Z137"/>
    <mergeCell ref="X136:X137"/>
    <mergeCell ref="A127:I127"/>
    <mergeCell ref="A128:I128"/>
    <mergeCell ref="A132:Z135"/>
    <mergeCell ref="I136:I137"/>
    <mergeCell ref="W136:W137"/>
    <mergeCell ref="J118:Z118"/>
    <mergeCell ref="J119:Z119"/>
    <mergeCell ref="F136:F137"/>
    <mergeCell ref="J136:J137"/>
    <mergeCell ref="A125:B125"/>
    <mergeCell ref="C125:I125"/>
    <mergeCell ref="A122:B122"/>
    <mergeCell ref="C123:I123"/>
    <mergeCell ref="C119:I119"/>
    <mergeCell ref="A120:B120"/>
    <mergeCell ref="A121:B121"/>
    <mergeCell ref="T136:T137"/>
    <mergeCell ref="I32:I36"/>
    <mergeCell ref="J36:R36"/>
    <mergeCell ref="A18:Z18"/>
    <mergeCell ref="A1:Z10"/>
    <mergeCell ref="A11:Z12"/>
    <mergeCell ref="A13:Z13"/>
    <mergeCell ref="A14:Z15"/>
    <mergeCell ref="A16:Z17"/>
    <mergeCell ref="J124:Z124"/>
    <mergeCell ref="J120:Z120"/>
    <mergeCell ref="J121:Z121"/>
    <mergeCell ref="J122:Z122"/>
    <mergeCell ref="C124:I124"/>
    <mergeCell ref="A109:B109"/>
    <mergeCell ref="A108:B108"/>
    <mergeCell ref="A110:I110"/>
    <mergeCell ref="A111:I111"/>
    <mergeCell ref="L99:Q99"/>
    <mergeCell ref="A101:Z101"/>
    <mergeCell ref="J123:Z123"/>
    <mergeCell ref="A123:B123"/>
    <mergeCell ref="A124:B124"/>
    <mergeCell ref="C120:I120"/>
    <mergeCell ref="A118:B118"/>
    <mergeCell ref="A35:C35"/>
    <mergeCell ref="A36:C36"/>
    <mergeCell ref="A38:C38"/>
    <mergeCell ref="A39:C39"/>
    <mergeCell ref="B19:E19"/>
    <mergeCell ref="G19:I19"/>
    <mergeCell ref="B24:E24"/>
    <mergeCell ref="G24:I24"/>
    <mergeCell ref="S35:X35"/>
    <mergeCell ref="S36:X36"/>
    <mergeCell ref="U19:W19"/>
    <mergeCell ref="X19:Z19"/>
    <mergeCell ref="A32:C32"/>
    <mergeCell ref="J32:X32"/>
    <mergeCell ref="J33:R33"/>
    <mergeCell ref="J34:R34"/>
    <mergeCell ref="S34:X34"/>
    <mergeCell ref="J35:R35"/>
    <mergeCell ref="S33:X33"/>
    <mergeCell ref="A31:C31"/>
    <mergeCell ref="A33:C33"/>
    <mergeCell ref="A34:C34"/>
    <mergeCell ref="A37:H37"/>
    <mergeCell ref="Y32:Z36"/>
    <mergeCell ref="J19:T19"/>
    <mergeCell ref="A20:Z20"/>
    <mergeCell ref="A23:Z23"/>
    <mergeCell ref="A21:Z22"/>
    <mergeCell ref="U24:W24"/>
    <mergeCell ref="X24:Z24"/>
    <mergeCell ref="J24:T24"/>
    <mergeCell ref="A26:Z26"/>
    <mergeCell ref="A25:Z25"/>
    <mergeCell ref="A30:C30"/>
    <mergeCell ref="A27:H27"/>
    <mergeCell ref="A28:C28"/>
    <mergeCell ref="A29:C29"/>
    <mergeCell ref="I27:Z31"/>
    <mergeCell ref="B89:D89"/>
    <mergeCell ref="H88:K88"/>
    <mergeCell ref="H89:K89"/>
    <mergeCell ref="E89:G89"/>
    <mergeCell ref="A64:Z66"/>
    <mergeCell ref="A67:W69"/>
    <mergeCell ref="X67:Z69"/>
    <mergeCell ref="A40:C40"/>
    <mergeCell ref="A41:C41"/>
    <mergeCell ref="A42:Z42"/>
    <mergeCell ref="A46:Q47"/>
    <mergeCell ref="A48:Q52"/>
    <mergeCell ref="L89:Q89"/>
    <mergeCell ref="X50:Z50"/>
    <mergeCell ref="R51:W51"/>
    <mergeCell ref="R52:W52"/>
    <mergeCell ref="X51:Z51"/>
    <mergeCell ref="X52:Z52"/>
    <mergeCell ref="R49:W49"/>
    <mergeCell ref="R46:Z47"/>
    <mergeCell ref="X49:Z49"/>
    <mergeCell ref="A85:Z86"/>
    <mergeCell ref="W78:Z79"/>
    <mergeCell ref="X88:Z88"/>
    <mergeCell ref="X87:Z87"/>
    <mergeCell ref="M78:R79"/>
    <mergeCell ref="G78:H79"/>
    <mergeCell ref="E78:F79"/>
    <mergeCell ref="E80:F80"/>
    <mergeCell ref="G80:H80"/>
    <mergeCell ref="A70:Z70"/>
    <mergeCell ref="A71:Z72"/>
    <mergeCell ref="J73:Z73"/>
    <mergeCell ref="M80:R80"/>
    <mergeCell ref="S80:V80"/>
    <mergeCell ref="A77:Z77"/>
    <mergeCell ref="A81:Z81"/>
    <mergeCell ref="A82:Z83"/>
    <mergeCell ref="A84:Z84"/>
    <mergeCell ref="L98:Q98"/>
    <mergeCell ref="L91:Q91"/>
    <mergeCell ref="X93:Z93"/>
    <mergeCell ref="X94:Z94"/>
    <mergeCell ref="X98:Z98"/>
    <mergeCell ref="A43:Z44"/>
    <mergeCell ref="A45:Z45"/>
    <mergeCell ref="A54:Z55"/>
    <mergeCell ref="A53:Z53"/>
    <mergeCell ref="A56:Z60"/>
    <mergeCell ref="A61:Z61"/>
    <mergeCell ref="A62:Z63"/>
    <mergeCell ref="R48:W48"/>
    <mergeCell ref="X48:Z48"/>
    <mergeCell ref="H93:K93"/>
    <mergeCell ref="L93:Q93"/>
    <mergeCell ref="B87:D87"/>
    <mergeCell ref="B88:D88"/>
    <mergeCell ref="E87:G87"/>
    <mergeCell ref="E88:G88"/>
    <mergeCell ref="L88:Q88"/>
    <mergeCell ref="X89:Z89"/>
    <mergeCell ref="L87:Q87"/>
    <mergeCell ref="B95:D95"/>
    <mergeCell ref="E95:G95"/>
    <mergeCell ref="H95:K95"/>
    <mergeCell ref="H94:K94"/>
    <mergeCell ref="L94:Q94"/>
    <mergeCell ref="B96:D96"/>
    <mergeCell ref="B97:D97"/>
    <mergeCell ref="E96:G96"/>
    <mergeCell ref="E97:G97"/>
    <mergeCell ref="B90:D90"/>
    <mergeCell ref="E90:G90"/>
    <mergeCell ref="B94:D94"/>
    <mergeCell ref="E94:G94"/>
    <mergeCell ref="L90:Q90"/>
    <mergeCell ref="B92:D92"/>
    <mergeCell ref="B93:D93"/>
    <mergeCell ref="E92:G92"/>
    <mergeCell ref="E93:G93"/>
    <mergeCell ref="E91:G91"/>
    <mergeCell ref="L92:Q92"/>
    <mergeCell ref="H90:K90"/>
  </mergeCells>
  <dataValidations count="2">
    <dataValidation type="list" allowBlank="1" showErrorMessage="1" sqref="F19 S34 D34:H35" xr:uid="{00000000-0002-0000-0800-000000000000}">
      <formula1>"Yes,No"</formula1>
    </dataValidation>
    <dataValidation type="list" allowBlank="1" showErrorMessage="1" sqref="X48:X52" xr:uid="{00000000-0002-0000-0800-000001000000}">
      <formula1>"Yes/No?,Yes,No"</formula1>
    </dataValidation>
  </dataValidations>
  <pageMargins left="0.7" right="0.7" top="0.75" bottom="0.75" header="0.3" footer="0.3"/>
  <pageSetup scale="16" orientation="portrait" horizontalDpi="1200" verticalDpi="1200" r:id="rId1"/>
  <colBreaks count="1" manualBreakCount="1">
    <brk id="2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5170" r:id="rId4" name="Check Box 50">
              <controlPr defaultSize="0" autoFill="0" autoLine="0" autoPict="0">
                <anchor moveWithCells="1">
                  <from>
                    <xdr:col>23</xdr:col>
                    <xdr:colOff>12700</xdr:colOff>
                    <xdr:row>66</xdr:row>
                    <xdr:rowOff>0</xdr:rowOff>
                  </from>
                  <to>
                    <xdr:col>25</xdr:col>
                    <xdr:colOff>279400</xdr:colOff>
                    <xdr:row>69</xdr:row>
                    <xdr:rowOff>12700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23</vt:i4>
      </vt:variant>
      <vt:variant>
        <vt:lpstr>Named Ranges</vt:lpstr>
      </vt:variant>
      <vt:variant>
        <vt:i4>16</vt:i4>
      </vt:variant>
    </vt:vector>
  </HeadingPairs>
  <TitlesOfParts>
    <vt:vector size="39" baseType="lpstr">
      <vt:lpstr>Start Here</vt:lpstr>
      <vt:lpstr>Instructions</vt:lpstr>
      <vt:lpstr>Club Administration</vt:lpstr>
      <vt:lpstr>Club Membership Roster</vt:lpstr>
      <vt:lpstr>Annual Totals</vt:lpstr>
      <vt:lpstr>Club Trends</vt:lpstr>
      <vt:lpstr>Club Goals</vt:lpstr>
      <vt:lpstr>March</vt:lpstr>
      <vt:lpstr>April</vt:lpstr>
      <vt:lpstr>May</vt:lpstr>
      <vt:lpstr>Spring Reflection</vt:lpstr>
      <vt:lpstr>June</vt:lpstr>
      <vt:lpstr>July</vt:lpstr>
      <vt:lpstr>August</vt:lpstr>
      <vt:lpstr>Summer Reflection</vt:lpstr>
      <vt:lpstr>September</vt:lpstr>
      <vt:lpstr>October</vt:lpstr>
      <vt:lpstr>November</vt:lpstr>
      <vt:lpstr>Fall Reflection</vt:lpstr>
      <vt:lpstr>December</vt:lpstr>
      <vt:lpstr>January</vt:lpstr>
      <vt:lpstr>February</vt:lpstr>
      <vt:lpstr>Winter Reflection</vt:lpstr>
      <vt:lpstr>April!Print_Area</vt:lpstr>
      <vt:lpstr>August!Print_Area</vt:lpstr>
      <vt:lpstr>'Club Administration'!Print_Area</vt:lpstr>
      <vt:lpstr>'Club Goals'!Print_Area</vt:lpstr>
      <vt:lpstr>'Club Membership Roster'!Print_Area</vt:lpstr>
      <vt:lpstr>December!Print_Area</vt:lpstr>
      <vt:lpstr>February!Print_Area</vt:lpstr>
      <vt:lpstr>Instructions!Print_Area</vt:lpstr>
      <vt:lpstr>January!Print_Area</vt:lpstr>
      <vt:lpstr>July!Print_Area</vt:lpstr>
      <vt:lpstr>June!Print_Area</vt:lpstr>
      <vt:lpstr>March!Print_Area</vt:lpstr>
      <vt:lpstr>May!Print_Area</vt:lpstr>
      <vt:lpstr>November!Print_Area</vt:lpstr>
      <vt:lpstr>October!Print_Area</vt:lpstr>
      <vt:lpstr>September!Print_Area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Wayne Cheng</dc:creator>
  <cp:lastModifiedBy>Microsoft Office User</cp:lastModifiedBy>
  <dcterms:created xsi:type="dcterms:W3CDTF">2017-03-17T14:02:53Z</dcterms:created>
  <dcterms:modified xsi:type="dcterms:W3CDTF">2020-04-01T02:29:16Z</dcterms:modified>
</cp:coreProperties>
</file>